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0490" windowHeight="7770" tabRatio="665"/>
  </bookViews>
  <sheets>
    <sheet name="女子個人形" sheetId="24" r:id="rId1"/>
    <sheet name="男子個人形" sheetId="23" r:id="rId2"/>
    <sheet name="女子団体形" sheetId="21" r:id="rId3"/>
    <sheet name="男子団体形" sheetId="20" r:id="rId4"/>
    <sheet name="女子個人組手" sheetId="22" r:id="rId5"/>
    <sheet name="男子個人組手" sheetId="9" r:id="rId6"/>
    <sheet name="女子団体組手" sheetId="19" r:id="rId7"/>
    <sheet name="男子団体組手" sheetId="3" r:id="rId8"/>
  </sheets>
  <definedNames>
    <definedName name="_xlnm.Print_Area" localSheetId="0">女子個人形!$B$1:$AF$75</definedName>
    <definedName name="_xlnm.Print_Area" localSheetId="4">女子個人組手!$B$1:$AF$75</definedName>
    <definedName name="_xlnm.Print_Area" localSheetId="2">女子団体形!$B$1:$AB$75</definedName>
    <definedName name="_xlnm.Print_Area" localSheetId="6">女子団体組手!$B$1:$Y$75</definedName>
    <definedName name="_xlnm.Print_Area" localSheetId="1">男子個人形!$B$1:$AF$75</definedName>
    <definedName name="_xlnm.Print_Area" localSheetId="5">男子個人組手!$B$1:$AF$75</definedName>
    <definedName name="_xlnm.Print_Area" localSheetId="3">男子団体形!$B$1:$Y$77</definedName>
    <definedName name="_xlnm.Print_Area" localSheetId="7">男子団体組手!$B$1:$Y$79</definedName>
  </definedNames>
  <calcPr calcId="162913"/>
</workbook>
</file>

<file path=xl/calcChain.xml><?xml version="1.0" encoding="utf-8"?>
<calcChain xmlns="http://schemas.openxmlformats.org/spreadsheetml/2006/main">
  <c r="AH5" i="24" l="1"/>
  <c r="AJ5" i="24" s="1"/>
  <c r="AH6" i="24"/>
  <c r="AJ6" i="24" s="1"/>
  <c r="AM6" i="24"/>
  <c r="AM7" i="24" s="1"/>
  <c r="AM8" i="24" s="1"/>
  <c r="AH7" i="24"/>
  <c r="AJ7" i="24" s="1"/>
  <c r="AH8" i="24"/>
  <c r="AJ8" i="24" s="1"/>
  <c r="AH9" i="24"/>
  <c r="AJ9" i="24" s="1"/>
  <c r="AH10" i="24"/>
  <c r="AJ10" i="24" s="1"/>
  <c r="AM10" i="24"/>
  <c r="AM11" i="24" s="1"/>
  <c r="AM12" i="24" s="1"/>
  <c r="AH11" i="24"/>
  <c r="AJ11" i="24" s="1"/>
  <c r="AH12" i="24"/>
  <c r="AJ12" i="24" s="1"/>
  <c r="AH13" i="24"/>
  <c r="AJ13" i="24" s="1"/>
  <c r="AH14" i="24"/>
  <c r="AJ14" i="24" s="1"/>
  <c r="AM14" i="24"/>
  <c r="AM15" i="24" s="1"/>
  <c r="AH15" i="24"/>
  <c r="AJ15" i="24" s="1"/>
  <c r="AM16" i="24"/>
  <c r="AH16" i="24"/>
  <c r="AJ16" i="24" s="1"/>
  <c r="AH17" i="24"/>
  <c r="AJ17" i="24" s="1"/>
  <c r="AH18" i="24"/>
  <c r="AJ18" i="24" s="1"/>
  <c r="AM18" i="24"/>
  <c r="AM19" i="24"/>
  <c r="AM20" i="24" s="1"/>
  <c r="AH19" i="24"/>
  <c r="AJ19" i="24" s="1"/>
  <c r="AH20" i="24"/>
  <c r="AJ20" i="24" s="1"/>
  <c r="AH21" i="24"/>
  <c r="AJ21" i="24"/>
  <c r="AH22" i="24"/>
  <c r="AJ22" i="24" s="1"/>
  <c r="AM22" i="24"/>
  <c r="AM23" i="24"/>
  <c r="AM24" i="24"/>
  <c r="AH23" i="24"/>
  <c r="AJ23" i="24" s="1"/>
  <c r="AH24" i="24"/>
  <c r="AJ24" i="24" s="1"/>
  <c r="AH25" i="24"/>
  <c r="AJ25" i="24" s="1"/>
  <c r="AH26" i="24"/>
  <c r="AJ26" i="24" s="1"/>
  <c r="AM26" i="24"/>
  <c r="AM27" i="24" s="1"/>
  <c r="AM28" i="24" s="1"/>
  <c r="AH27" i="24"/>
  <c r="AJ27" i="24" s="1"/>
  <c r="AH28" i="24"/>
  <c r="AJ28" i="24" s="1"/>
  <c r="AH29" i="24"/>
  <c r="AJ29" i="24" s="1"/>
  <c r="AH30" i="24"/>
  <c r="AJ30" i="24" s="1"/>
  <c r="AM30" i="24"/>
  <c r="AM31" i="24" s="1"/>
  <c r="AH31" i="24"/>
  <c r="AJ31" i="24" s="1"/>
  <c r="AM32" i="24"/>
  <c r="AH32" i="24"/>
  <c r="AJ32" i="24" s="1"/>
  <c r="AH33" i="24"/>
  <c r="AJ33" i="24" s="1"/>
  <c r="AH34" i="24"/>
  <c r="AJ34" i="24" s="1"/>
  <c r="AM34" i="24"/>
  <c r="AM35" i="24"/>
  <c r="AM36" i="24" s="1"/>
  <c r="AH35" i="24"/>
  <c r="AJ35" i="24" s="1"/>
  <c r="AH36" i="24"/>
  <c r="AJ36" i="24" s="1"/>
  <c r="AH5" i="22"/>
  <c r="AJ5" i="22" s="1"/>
  <c r="AH6" i="22"/>
  <c r="AJ6" i="22" s="1"/>
  <c r="AM6" i="22"/>
  <c r="AM7" i="22"/>
  <c r="AM8" i="22" s="1"/>
  <c r="AH7" i="22"/>
  <c r="AJ7" i="22" s="1"/>
  <c r="AH8" i="22"/>
  <c r="AJ8" i="22" s="1"/>
  <c r="AH9" i="22"/>
  <c r="AJ9" i="22" s="1"/>
  <c r="AH10" i="22"/>
  <c r="AJ10" i="22" s="1"/>
  <c r="AM10" i="22"/>
  <c r="AM11" i="22"/>
  <c r="AM12" i="22"/>
  <c r="AH11" i="22"/>
  <c r="AJ11" i="22" s="1"/>
  <c r="AH12" i="22"/>
  <c r="AJ12" i="22" s="1"/>
  <c r="AH13" i="22"/>
  <c r="AJ13" i="22" s="1"/>
  <c r="AH14" i="22"/>
  <c r="AJ14" i="22" s="1"/>
  <c r="AM14" i="22"/>
  <c r="AM15" i="22"/>
  <c r="AM16" i="22" s="1"/>
  <c r="AH15" i="22"/>
  <c r="AJ15" i="22" s="1"/>
  <c r="AH16" i="22"/>
  <c r="AJ16" i="22" s="1"/>
  <c r="AH17" i="22"/>
  <c r="AJ17" i="22" s="1"/>
  <c r="AH18" i="22"/>
  <c r="AJ18" i="22" s="1"/>
  <c r="AM18" i="22"/>
  <c r="AM19" i="22" s="1"/>
  <c r="AM20" i="22" s="1"/>
  <c r="AH19" i="22"/>
  <c r="AJ19" i="22" s="1"/>
  <c r="AH20" i="22"/>
  <c r="AJ20" i="22" s="1"/>
  <c r="AH21" i="22"/>
  <c r="AJ21" i="22" s="1"/>
  <c r="AH22" i="22"/>
  <c r="AJ22" i="22" s="1"/>
  <c r="AM22" i="22"/>
  <c r="AM23" i="22"/>
  <c r="AM24" i="22" s="1"/>
  <c r="AH23" i="22"/>
  <c r="AJ23" i="22" s="1"/>
  <c r="AH24" i="22"/>
  <c r="AJ24" i="22" s="1"/>
  <c r="AH25" i="22"/>
  <c r="AJ25" i="22" s="1"/>
  <c r="AH26" i="22"/>
  <c r="AJ26" i="22" s="1"/>
  <c r="AM26" i="22"/>
  <c r="AM27" i="22"/>
  <c r="AM28" i="22"/>
  <c r="AH27" i="22"/>
  <c r="AJ27" i="22" s="1"/>
  <c r="AH28" i="22"/>
  <c r="AJ28" i="22" s="1"/>
  <c r="AH29" i="22"/>
  <c r="AJ29" i="22" s="1"/>
  <c r="AH30" i="22"/>
  <c r="AJ30" i="22" s="1"/>
  <c r="AM30" i="22"/>
  <c r="AM31" i="22"/>
  <c r="AM32" i="22"/>
  <c r="AH31" i="22"/>
  <c r="AJ31" i="22" s="1"/>
  <c r="AH32" i="22"/>
  <c r="AJ32" i="22" s="1"/>
  <c r="AH33" i="22"/>
  <c r="AJ33" i="22" s="1"/>
  <c r="AH34" i="22"/>
  <c r="AJ34" i="22" s="1"/>
  <c r="AM34" i="22"/>
  <c r="AM35" i="22" s="1"/>
  <c r="AM36" i="22" s="1"/>
  <c r="AH35" i="22"/>
  <c r="AJ35" i="22" s="1"/>
  <c r="AH36" i="22"/>
  <c r="AJ36" i="22" s="1"/>
  <c r="AD16" i="21"/>
  <c r="AF16" i="21" s="1"/>
  <c r="AD17" i="21"/>
  <c r="AF17" i="21" s="1"/>
  <c r="AH17" i="21"/>
  <c r="AH18" i="21" s="1"/>
  <c r="AH19" i="21" s="1"/>
  <c r="AD18" i="21"/>
  <c r="AF18" i="21" s="1"/>
  <c r="AD19" i="21"/>
  <c r="AF19" i="21" s="1"/>
  <c r="AD20" i="21"/>
  <c r="AF20" i="21" s="1"/>
  <c r="AD21" i="21"/>
  <c r="AF21" i="21" s="1"/>
  <c r="AH21" i="21"/>
  <c r="AH22" i="21" s="1"/>
  <c r="AH23" i="21" s="1"/>
  <c r="AD22" i="21"/>
  <c r="AF22" i="21" s="1"/>
  <c r="AD23" i="21"/>
  <c r="AF23" i="21" s="1"/>
  <c r="AD24" i="21"/>
  <c r="AF24" i="21" s="1"/>
  <c r="AD25" i="21"/>
  <c r="AF25" i="21" s="1"/>
  <c r="AH25" i="21"/>
  <c r="AH26" i="21"/>
  <c r="AH27" i="21" s="1"/>
  <c r="AD26" i="21"/>
  <c r="AF26" i="21" s="1"/>
  <c r="AD27" i="21"/>
  <c r="AF27" i="21" s="1"/>
  <c r="AD28" i="21"/>
  <c r="AF28" i="21" s="1"/>
  <c r="AD29" i="21"/>
  <c r="AF29" i="21" s="1"/>
  <c r="AH29" i="21"/>
  <c r="AH30" i="21" s="1"/>
  <c r="AH31" i="21" s="1"/>
  <c r="AD30" i="21"/>
  <c r="AF30" i="21" s="1"/>
  <c r="AD31" i="21"/>
  <c r="AF31" i="21" s="1"/>
  <c r="AD32" i="21"/>
  <c r="AF32" i="21" s="1"/>
  <c r="AD33" i="21"/>
  <c r="AF33" i="21" s="1"/>
  <c r="AH33" i="21"/>
  <c r="AH34" i="21" s="1"/>
  <c r="AH35" i="21" s="1"/>
  <c r="AD34" i="21"/>
  <c r="AF34" i="21" s="1"/>
  <c r="AD35" i="21"/>
  <c r="AF35" i="21" s="1"/>
  <c r="AD36" i="21"/>
  <c r="AF36" i="21" s="1"/>
  <c r="AD37" i="21"/>
  <c r="AF37" i="21" s="1"/>
  <c r="AH37" i="21"/>
  <c r="AH38" i="21" s="1"/>
  <c r="AH39" i="21" s="1"/>
  <c r="AD38" i="21"/>
  <c r="AF38" i="21" s="1"/>
  <c r="AD39" i="21"/>
  <c r="AF39" i="21" s="1"/>
  <c r="AD40" i="21"/>
  <c r="AF40" i="21" s="1"/>
  <c r="AD41" i="21"/>
  <c r="AF41" i="21" s="1"/>
  <c r="AH41" i="21"/>
  <c r="AD42" i="21"/>
  <c r="AF42" i="21" s="1"/>
  <c r="AD43" i="21"/>
  <c r="AF43" i="21" s="1"/>
  <c r="AD44" i="21"/>
  <c r="AF44" i="21" s="1"/>
  <c r="AD45" i="21"/>
  <c r="AF45" i="21" s="1"/>
  <c r="AH45" i="21"/>
  <c r="AH46" i="21" s="1"/>
  <c r="AH47" i="21" s="1"/>
  <c r="AD46" i="21"/>
  <c r="AF46" i="21" s="1"/>
  <c r="AD47" i="21"/>
  <c r="AF47" i="21" s="1"/>
  <c r="AA16" i="19"/>
  <c r="AC16" i="19" s="1"/>
  <c r="AA17" i="19"/>
  <c r="AC17" i="19" s="1"/>
  <c r="AE17" i="19"/>
  <c r="AE18" i="19" s="1"/>
  <c r="AE19" i="19" s="1"/>
  <c r="AA18" i="19"/>
  <c r="AC18" i="19" s="1"/>
  <c r="AA19" i="19"/>
  <c r="AC19" i="19" s="1"/>
  <c r="AA20" i="19"/>
  <c r="AC20" i="19" s="1"/>
  <c r="AA21" i="19"/>
  <c r="AC21" i="19" s="1"/>
  <c r="AE21" i="19"/>
  <c r="AE22" i="19" s="1"/>
  <c r="AE23" i="19" s="1"/>
  <c r="AA22" i="19"/>
  <c r="AC22" i="19" s="1"/>
  <c r="AA23" i="19"/>
  <c r="AC23" i="19" s="1"/>
  <c r="AA24" i="19"/>
  <c r="AC24" i="19" s="1"/>
  <c r="AA25" i="19"/>
  <c r="AC25" i="19" s="1"/>
  <c r="AE25" i="19"/>
  <c r="AE26" i="19" s="1"/>
  <c r="AE27" i="19" s="1"/>
  <c r="AA26" i="19"/>
  <c r="AC26" i="19" s="1"/>
  <c r="AA27" i="19"/>
  <c r="AC27" i="19" s="1"/>
  <c r="AA28" i="19"/>
  <c r="AC28" i="19" s="1"/>
  <c r="AA29" i="19"/>
  <c r="AC29" i="19" s="1"/>
  <c r="AE29" i="19"/>
  <c r="AE30" i="19"/>
  <c r="AE31" i="19" s="1"/>
  <c r="AA30" i="19"/>
  <c r="AC30" i="19" s="1"/>
  <c r="AA31" i="19"/>
  <c r="AC31" i="19" s="1"/>
  <c r="AA32" i="19"/>
  <c r="AC32" i="19" s="1"/>
  <c r="AA33" i="19"/>
  <c r="AC33" i="19" s="1"/>
  <c r="AE33" i="19"/>
  <c r="AE34" i="19" s="1"/>
  <c r="AE35" i="19" s="1"/>
  <c r="AA34" i="19"/>
  <c r="AC34" i="19" s="1"/>
  <c r="AA35" i="19"/>
  <c r="AC35" i="19" s="1"/>
  <c r="AA36" i="19"/>
  <c r="AC36" i="19" s="1"/>
  <c r="AA37" i="19"/>
  <c r="AC37" i="19" s="1"/>
  <c r="AE37" i="19"/>
  <c r="AE38" i="19" s="1"/>
  <c r="AE39" i="19" s="1"/>
  <c r="AA38" i="19"/>
  <c r="AC38" i="19" s="1"/>
  <c r="AA39" i="19"/>
  <c r="AC39" i="19" s="1"/>
  <c r="AA40" i="19"/>
  <c r="AC40" i="19" s="1"/>
  <c r="AA41" i="19"/>
  <c r="AC41" i="19" s="1"/>
  <c r="AE41" i="19"/>
  <c r="AA42" i="19"/>
  <c r="AC42" i="19" s="1"/>
  <c r="AA43" i="19"/>
  <c r="AC43" i="19" s="1"/>
  <c r="AA44" i="19"/>
  <c r="AC44" i="19" s="1"/>
  <c r="AA45" i="19"/>
  <c r="AC45" i="19" s="1"/>
  <c r="AE45" i="19"/>
  <c r="AE46" i="19"/>
  <c r="AE47" i="19" s="1"/>
  <c r="AA46" i="19"/>
  <c r="AC46" i="19" s="1"/>
  <c r="AA47" i="19"/>
  <c r="AC47" i="19" s="1"/>
  <c r="AH5" i="23"/>
  <c r="AJ5" i="23" s="1"/>
  <c r="AH6" i="23"/>
  <c r="AJ6" i="23" s="1"/>
  <c r="AM6" i="23"/>
  <c r="AM7" i="23"/>
  <c r="AM8" i="23"/>
  <c r="AH7" i="23"/>
  <c r="AJ7" i="23" s="1"/>
  <c r="AH8" i="23"/>
  <c r="AJ8" i="23" s="1"/>
  <c r="AH9" i="23"/>
  <c r="AJ9" i="23" s="1"/>
  <c r="AH10" i="23"/>
  <c r="AJ10" i="23" s="1"/>
  <c r="AM10" i="23"/>
  <c r="AM11" i="23" s="1"/>
  <c r="AM12" i="23" s="1"/>
  <c r="AH11" i="23"/>
  <c r="AJ11" i="23" s="1"/>
  <c r="AH12" i="23"/>
  <c r="AJ12" i="23" s="1"/>
  <c r="AH13" i="23"/>
  <c r="AJ13" i="23" s="1"/>
  <c r="AH14" i="23"/>
  <c r="AJ14" i="23" s="1"/>
  <c r="AM14" i="23"/>
  <c r="AH15" i="23"/>
  <c r="AJ15" i="23" s="1"/>
  <c r="AM15" i="23"/>
  <c r="AM16" i="23" s="1"/>
  <c r="AH16" i="23"/>
  <c r="AJ16" i="23" s="1"/>
  <c r="AH17" i="23"/>
  <c r="AJ17" i="23" s="1"/>
  <c r="AH18" i="23"/>
  <c r="AJ18" i="23" s="1"/>
  <c r="AM18" i="23"/>
  <c r="AM19" i="23" s="1"/>
  <c r="AM20" i="23" s="1"/>
  <c r="AH19" i="23"/>
  <c r="AJ19" i="23" s="1"/>
  <c r="AH20" i="23"/>
  <c r="AJ20" i="23" s="1"/>
  <c r="AH21" i="23"/>
  <c r="AJ21" i="23" s="1"/>
  <c r="AH22" i="23"/>
  <c r="AJ22" i="23" s="1"/>
  <c r="AM22" i="23"/>
  <c r="AM23" i="23"/>
  <c r="AM24" i="23" s="1"/>
  <c r="AH23" i="23"/>
  <c r="AJ23" i="23" s="1"/>
  <c r="AH24" i="23"/>
  <c r="AJ24" i="23" s="1"/>
  <c r="AH25" i="23"/>
  <c r="AJ25" i="23" s="1"/>
  <c r="AH26" i="23"/>
  <c r="AJ26" i="23" s="1"/>
  <c r="AM26" i="23"/>
  <c r="AM27" i="23" s="1"/>
  <c r="AM28" i="23" s="1"/>
  <c r="AH27" i="23"/>
  <c r="AJ27" i="23" s="1"/>
  <c r="AH28" i="23"/>
  <c r="AJ28" i="23" s="1"/>
  <c r="AH29" i="23"/>
  <c r="AJ29" i="23" s="1"/>
  <c r="AH30" i="23"/>
  <c r="AJ30" i="23" s="1"/>
  <c r="AM30" i="23"/>
  <c r="AM31" i="23" s="1"/>
  <c r="AM32" i="23" s="1"/>
  <c r="AH31" i="23"/>
  <c r="AJ31" i="23" s="1"/>
  <c r="AH32" i="23"/>
  <c r="AJ32" i="23" s="1"/>
  <c r="AH33" i="23"/>
  <c r="AJ33" i="23" s="1"/>
  <c r="AH34" i="23"/>
  <c r="AJ34" i="23" s="1"/>
  <c r="AM34" i="23"/>
  <c r="AM35" i="23" s="1"/>
  <c r="AM36" i="23" s="1"/>
  <c r="AH35" i="23"/>
  <c r="AJ35" i="23" s="1"/>
  <c r="AH36" i="23"/>
  <c r="AJ36" i="23" s="1"/>
  <c r="AH5" i="9"/>
  <c r="AJ5" i="9" s="1"/>
  <c r="AH6" i="9"/>
  <c r="AJ6" i="9" s="1"/>
  <c r="AM6" i="9"/>
  <c r="AM7" i="9"/>
  <c r="AM8" i="9" s="1"/>
  <c r="AH7" i="9"/>
  <c r="AJ7" i="9" s="1"/>
  <c r="AH8" i="9"/>
  <c r="AJ8" i="9" s="1"/>
  <c r="AH9" i="9"/>
  <c r="AJ9" i="9" s="1"/>
  <c r="AH10" i="9"/>
  <c r="AJ10" i="9" s="1"/>
  <c r="AM10" i="9"/>
  <c r="AM11" i="9"/>
  <c r="AM12" i="9"/>
  <c r="AH11" i="9"/>
  <c r="AJ11" i="9" s="1"/>
  <c r="AH12" i="9"/>
  <c r="AJ12" i="9" s="1"/>
  <c r="AH13" i="9"/>
  <c r="AJ13" i="9" s="1"/>
  <c r="AH14" i="9"/>
  <c r="AJ14" i="9" s="1"/>
  <c r="AM14" i="9"/>
  <c r="AM15" i="9" s="1"/>
  <c r="AM16" i="9"/>
  <c r="AH15" i="9"/>
  <c r="AJ15" i="9" s="1"/>
  <c r="AH16" i="9"/>
  <c r="AJ16" i="9" s="1"/>
  <c r="AH17" i="9"/>
  <c r="AJ17" i="9" s="1"/>
  <c r="AH18" i="9"/>
  <c r="AJ18" i="9" s="1"/>
  <c r="AM18" i="9"/>
  <c r="AM19" i="9" s="1"/>
  <c r="AM20" i="9" s="1"/>
  <c r="AH19" i="9"/>
  <c r="AJ19" i="9" s="1"/>
  <c r="AH20" i="9"/>
  <c r="AJ20" i="9" s="1"/>
  <c r="AH21" i="9"/>
  <c r="AJ21" i="9" s="1"/>
  <c r="AH22" i="9"/>
  <c r="AJ22" i="9" s="1"/>
  <c r="AM22" i="9"/>
  <c r="AM23" i="9" s="1"/>
  <c r="AM24" i="9" s="1"/>
  <c r="AH23" i="9"/>
  <c r="AJ23" i="9" s="1"/>
  <c r="AH24" i="9"/>
  <c r="AJ24" i="9" s="1"/>
  <c r="AH25" i="9"/>
  <c r="AJ25" i="9" s="1"/>
  <c r="AH26" i="9"/>
  <c r="AJ26" i="9" s="1"/>
  <c r="AM26" i="9"/>
  <c r="AM27" i="9"/>
  <c r="AM28" i="9" s="1"/>
  <c r="AH27" i="9"/>
  <c r="AJ27" i="9" s="1"/>
  <c r="AH28" i="9"/>
  <c r="AJ28" i="9" s="1"/>
  <c r="AH29" i="9"/>
  <c r="AJ29" i="9" s="1"/>
  <c r="AH30" i="9"/>
  <c r="AJ30" i="9" s="1"/>
  <c r="AM30" i="9"/>
  <c r="AH31" i="9"/>
  <c r="AJ31" i="9" s="1"/>
  <c r="AM31" i="9"/>
  <c r="AM32" i="9" s="1"/>
  <c r="AH32" i="9"/>
  <c r="AJ32" i="9" s="1"/>
  <c r="AH33" i="9"/>
  <c r="AJ33" i="9" s="1"/>
  <c r="AH34" i="9"/>
  <c r="AJ34" i="9" s="1"/>
  <c r="AM34" i="9"/>
  <c r="AM35" i="9" s="1"/>
  <c r="AM36" i="9" s="1"/>
  <c r="AH35" i="9"/>
  <c r="AJ35" i="9" s="1"/>
  <c r="AH36" i="9"/>
  <c r="AJ36" i="9" s="1"/>
  <c r="AA5" i="20"/>
  <c r="AC5" i="20" s="1"/>
  <c r="AA6" i="20"/>
  <c r="AC6" i="20" s="1"/>
  <c r="AE6" i="20"/>
  <c r="AE7" i="20" s="1"/>
  <c r="AE8" i="20" s="1"/>
  <c r="AA7" i="20"/>
  <c r="AC7" i="20" s="1"/>
  <c r="AA8" i="20"/>
  <c r="AC8" i="20" s="1"/>
  <c r="AA9" i="20"/>
  <c r="AC9" i="20" s="1"/>
  <c r="AA10" i="20"/>
  <c r="AC10" i="20" s="1"/>
  <c r="AE10" i="20"/>
  <c r="AE11" i="20"/>
  <c r="AE12" i="20" s="1"/>
  <c r="AA11" i="20"/>
  <c r="AC11" i="20" s="1"/>
  <c r="AA12" i="20"/>
  <c r="AC12" i="20" s="1"/>
  <c r="AA13" i="20"/>
  <c r="AC13" i="20" s="1"/>
  <c r="AA14" i="20"/>
  <c r="AC14" i="20" s="1"/>
  <c r="AE14" i="20"/>
  <c r="AE15" i="20" s="1"/>
  <c r="AE16" i="20" s="1"/>
  <c r="AA15" i="20"/>
  <c r="AC15" i="20"/>
  <c r="AA16" i="20"/>
  <c r="AC16" i="20" s="1"/>
  <c r="AA17" i="20"/>
  <c r="AC17" i="20" s="1"/>
  <c r="AA18" i="20"/>
  <c r="AC18" i="20" s="1"/>
  <c r="AE18" i="20"/>
  <c r="AA19" i="20"/>
  <c r="AC19" i="20" s="1"/>
  <c r="AE19" i="20"/>
  <c r="AE20" i="20" s="1"/>
  <c r="AA20" i="20"/>
  <c r="AC20" i="20" s="1"/>
  <c r="AA21" i="20"/>
  <c r="AC21" i="20" s="1"/>
  <c r="AA22" i="20"/>
  <c r="AC22" i="20" s="1"/>
  <c r="AE22" i="20"/>
  <c r="AE23" i="20" s="1"/>
  <c r="AE24" i="20" s="1"/>
  <c r="AA23" i="20"/>
  <c r="AC23" i="20" s="1"/>
  <c r="AA24" i="20"/>
  <c r="AC24" i="20" s="1"/>
  <c r="AA25" i="20"/>
  <c r="AC25" i="20" s="1"/>
  <c r="AA26" i="20"/>
  <c r="AC26" i="20" s="1"/>
  <c r="AE26" i="20"/>
  <c r="AE27" i="20" s="1"/>
  <c r="AE28" i="20" s="1"/>
  <c r="AA27" i="20"/>
  <c r="AC27" i="20" s="1"/>
  <c r="AA28" i="20"/>
  <c r="AC28" i="20" s="1"/>
  <c r="AA29" i="20"/>
  <c r="AC29" i="20" s="1"/>
  <c r="AA30" i="20"/>
  <c r="AC30" i="20" s="1"/>
  <c r="AE30" i="20"/>
  <c r="AE31" i="20" s="1"/>
  <c r="AA31" i="20"/>
  <c r="AC31" i="20" s="1"/>
  <c r="AA32" i="20"/>
  <c r="AC32" i="20" s="1"/>
  <c r="AA33" i="20"/>
  <c r="AC33" i="20" s="1"/>
  <c r="AA34" i="20"/>
  <c r="AC34" i="20" s="1"/>
  <c r="AE34" i="20"/>
  <c r="AE35" i="20" s="1"/>
  <c r="AE36" i="20" s="1"/>
  <c r="AA35" i="20"/>
  <c r="AC35" i="20" s="1"/>
  <c r="AA36" i="20"/>
  <c r="AC36" i="20" s="1"/>
  <c r="AA5" i="3"/>
  <c r="AC5" i="3" s="1"/>
  <c r="AA6" i="3"/>
  <c r="AC6" i="3" s="1"/>
  <c r="AE6" i="3"/>
  <c r="AE7" i="3" s="1"/>
  <c r="AE8" i="3" s="1"/>
  <c r="AA7" i="3"/>
  <c r="AC7" i="3" s="1"/>
  <c r="AA8" i="3"/>
  <c r="AC8" i="3" s="1"/>
  <c r="AA9" i="3"/>
  <c r="AC9" i="3" s="1"/>
  <c r="AA10" i="3"/>
  <c r="AC10" i="3" s="1"/>
  <c r="AE10" i="3"/>
  <c r="AE11" i="3"/>
  <c r="AE12" i="3" s="1"/>
  <c r="AA11" i="3"/>
  <c r="AC11" i="3" s="1"/>
  <c r="AA12" i="3"/>
  <c r="AC12" i="3" s="1"/>
  <c r="AA13" i="3"/>
  <c r="AC13" i="3" s="1"/>
  <c r="AA14" i="3"/>
  <c r="AC14" i="3" s="1"/>
  <c r="AE14" i="3"/>
  <c r="AE15" i="3" s="1"/>
  <c r="AE16" i="3" s="1"/>
  <c r="AA15" i="3"/>
  <c r="AC15" i="3" s="1"/>
  <c r="AA16" i="3"/>
  <c r="AC16" i="3" s="1"/>
  <c r="AA17" i="3"/>
  <c r="AC17" i="3" s="1"/>
  <c r="AA18" i="3"/>
  <c r="AC18" i="3" s="1"/>
  <c r="AE18" i="3"/>
  <c r="AE19" i="3" s="1"/>
  <c r="AE20" i="3" s="1"/>
  <c r="AA19" i="3"/>
  <c r="AC19" i="3" s="1"/>
  <c r="AA20" i="3"/>
  <c r="AC20" i="3" s="1"/>
  <c r="AA21" i="3"/>
  <c r="AC21" i="3" s="1"/>
  <c r="AA22" i="3"/>
  <c r="AC22" i="3" s="1"/>
  <c r="AE22" i="3"/>
  <c r="AE23" i="3"/>
  <c r="AE24" i="3" s="1"/>
  <c r="AA23" i="3"/>
  <c r="AC23" i="3" s="1"/>
  <c r="AA24" i="3"/>
  <c r="AC24" i="3" s="1"/>
  <c r="AA25" i="3"/>
  <c r="AC25" i="3" s="1"/>
  <c r="AA26" i="3"/>
  <c r="AC26" i="3" s="1"/>
  <c r="AE26" i="3"/>
  <c r="AE27" i="3"/>
  <c r="AE28" i="3"/>
  <c r="AA27" i="3"/>
  <c r="AC27" i="3" s="1"/>
  <c r="AA28" i="3"/>
  <c r="AC28" i="3" s="1"/>
  <c r="AA29" i="3"/>
  <c r="AC29" i="3" s="1"/>
  <c r="AA30" i="3"/>
  <c r="AC30" i="3" s="1"/>
  <c r="AE30" i="3"/>
  <c r="AE31" i="3" s="1"/>
  <c r="AA31" i="3"/>
  <c r="AC31" i="3" s="1"/>
  <c r="AA32" i="3"/>
  <c r="AC32" i="3" s="1"/>
  <c r="AA33" i="3"/>
  <c r="AC33" i="3" s="1"/>
  <c r="AA34" i="3"/>
  <c r="AC34" i="3" s="1"/>
  <c r="AE34" i="3"/>
  <c r="AE35" i="3"/>
  <c r="AE36" i="3" s="1"/>
  <c r="AA35" i="3"/>
  <c r="AC35" i="3" s="1"/>
  <c r="AA36" i="3"/>
  <c r="AC36" i="3" s="1"/>
  <c r="E6" i="3" l="1"/>
  <c r="O6" i="3"/>
  <c r="E24" i="19"/>
  <c r="E6" i="20"/>
  <c r="E48" i="19"/>
  <c r="E44" i="23"/>
  <c r="O44" i="20"/>
  <c r="N28" i="9"/>
  <c r="O44" i="19"/>
  <c r="E18" i="3"/>
  <c r="O72" i="3"/>
  <c r="O20" i="3"/>
  <c r="E68" i="3"/>
  <c r="E44" i="3"/>
  <c r="E24" i="3"/>
  <c r="O14" i="3"/>
  <c r="O56" i="3"/>
  <c r="O26" i="3"/>
  <c r="E72" i="3"/>
  <c r="O8" i="3"/>
  <c r="O48" i="3"/>
  <c r="O34" i="3"/>
  <c r="E54" i="3"/>
  <c r="O58" i="3"/>
  <c r="O50" i="3"/>
  <c r="E30" i="3"/>
  <c r="O16" i="3"/>
  <c r="O12" i="3"/>
  <c r="O22" i="3"/>
  <c r="E66" i="3"/>
  <c r="E28" i="3"/>
  <c r="E16" i="3"/>
  <c r="E56" i="3"/>
  <c r="O42" i="3"/>
  <c r="E8" i="3"/>
  <c r="E60" i="3"/>
  <c r="E32" i="3"/>
  <c r="E20" i="3"/>
  <c r="E38" i="3"/>
  <c r="E40" i="3"/>
  <c r="E52" i="3"/>
  <c r="E22" i="3"/>
  <c r="O30" i="3"/>
  <c r="O66" i="3"/>
  <c r="O68" i="3"/>
  <c r="E48" i="3"/>
  <c r="E50" i="3"/>
  <c r="O32" i="3"/>
  <c r="O18" i="3"/>
  <c r="O40" i="3"/>
  <c r="E34" i="3"/>
  <c r="O54" i="3"/>
  <c r="O60" i="3"/>
  <c r="O28" i="3"/>
  <c r="O64" i="3"/>
  <c r="E58" i="3"/>
  <c r="O52" i="3"/>
  <c r="E12" i="3"/>
  <c r="E64" i="3"/>
  <c r="E36" i="3"/>
  <c r="O38" i="3"/>
  <c r="E26" i="3"/>
  <c r="E42" i="3"/>
  <c r="E62" i="3"/>
  <c r="E14" i="3"/>
  <c r="E46" i="3"/>
  <c r="O44" i="3"/>
  <c r="O36" i="3"/>
  <c r="O46" i="3"/>
  <c r="O62" i="3"/>
  <c r="O24" i="3"/>
  <c r="W60" i="9"/>
  <c r="N54" i="9"/>
  <c r="E12" i="9"/>
  <c r="E26" i="9"/>
  <c r="E60" i="9"/>
  <c r="E28" i="9"/>
  <c r="N42" i="9"/>
  <c r="N12" i="9"/>
  <c r="N62" i="9"/>
  <c r="E66" i="9"/>
  <c r="E22" i="9"/>
  <c r="W58" i="9"/>
  <c r="N60" i="9"/>
  <c r="N50" i="9"/>
  <c r="E6" i="9"/>
  <c r="E8" i="9"/>
  <c r="E38" i="9"/>
  <c r="W42" i="9"/>
  <c r="N8" i="9"/>
  <c r="E32" i="9"/>
  <c r="E30" i="9"/>
  <c r="W52" i="9"/>
  <c r="W26" i="9"/>
  <c r="W18" i="9"/>
  <c r="W56" i="9"/>
  <c r="W44" i="9"/>
  <c r="W6" i="9"/>
  <c r="O68" i="19"/>
  <c r="O52" i="19"/>
  <c r="O40" i="19"/>
  <c r="O12" i="19"/>
  <c r="E16" i="19"/>
  <c r="E32" i="19"/>
  <c r="O32" i="19"/>
  <c r="O14" i="19"/>
  <c r="O26" i="19"/>
  <c r="E68" i="19"/>
  <c r="O18" i="19"/>
  <c r="O58" i="19"/>
  <c r="W48" i="22"/>
  <c r="N62" i="22"/>
  <c r="N66" i="22"/>
  <c r="E38" i="22"/>
  <c r="E62" i="22"/>
  <c r="W16" i="22"/>
  <c r="W10" i="22"/>
  <c r="W68" i="22"/>
  <c r="N54" i="22"/>
  <c r="E36" i="22"/>
  <c r="E22" i="22"/>
  <c r="N20" i="22"/>
  <c r="E68" i="22"/>
  <c r="E32" i="22"/>
  <c r="N32" i="22"/>
  <c r="E10" i="22"/>
  <c r="W8" i="22"/>
  <c r="E34" i="22"/>
  <c r="W42" i="22"/>
  <c r="E24" i="22"/>
  <c r="W30" i="22"/>
  <c r="N14" i="22"/>
  <c r="E26" i="22"/>
  <c r="W44" i="22"/>
  <c r="N42" i="22"/>
  <c r="N24" i="22"/>
  <c r="E12" i="22"/>
  <c r="W52" i="22"/>
  <c r="W38" i="22"/>
  <c r="E50" i="22"/>
  <c r="E16" i="20"/>
  <c r="E44" i="20"/>
  <c r="O30" i="20"/>
  <c r="O64" i="20"/>
  <c r="E20" i="20"/>
  <c r="O56" i="20"/>
  <c r="E28" i="20"/>
  <c r="O68" i="20"/>
  <c r="E40" i="20"/>
  <c r="O20" i="20"/>
  <c r="O60" i="21"/>
  <c r="O52" i="21"/>
  <c r="O46" i="21"/>
  <c r="O42" i="21"/>
  <c r="O48" i="21"/>
  <c r="O22" i="21"/>
  <c r="O26" i="21"/>
  <c r="O58" i="21"/>
  <c r="E12" i="21"/>
  <c r="E50" i="21"/>
  <c r="E64" i="21"/>
  <c r="E8" i="21"/>
  <c r="O44" i="21"/>
  <c r="E28" i="21"/>
  <c r="E10" i="21"/>
  <c r="E36" i="21"/>
  <c r="E66" i="23"/>
  <c r="N46" i="23"/>
  <c r="E22" i="23"/>
  <c r="N36" i="23"/>
  <c r="W36" i="23"/>
  <c r="W34" i="23"/>
  <c r="N42" i="23"/>
  <c r="W28" i="23"/>
  <c r="E62" i="23"/>
  <c r="W26" i="23"/>
  <c r="N22" i="23"/>
  <c r="N56" i="23"/>
  <c r="N68" i="23"/>
  <c r="E60" i="23"/>
  <c r="E34" i="23"/>
  <c r="N6" i="23"/>
  <c r="N8" i="23"/>
  <c r="E40" i="23"/>
  <c r="N18" i="23"/>
  <c r="W40" i="23"/>
  <c r="W52" i="23"/>
  <c r="N54" i="23"/>
  <c r="E14" i="23"/>
  <c r="E26" i="23"/>
  <c r="N24" i="23"/>
  <c r="W42" i="23"/>
  <c r="W40" i="24"/>
  <c r="N42" i="24"/>
  <c r="N32" i="24"/>
  <c r="N26" i="24"/>
  <c r="W66" i="24"/>
  <c r="E50" i="24"/>
  <c r="E44" i="24"/>
  <c r="E20" i="24"/>
  <c r="E54" i="24"/>
  <c r="E18" i="24"/>
  <c r="O28" i="19"/>
  <c r="E52" i="19"/>
  <c r="O6" i="19"/>
  <c r="E20" i="19"/>
  <c r="O46" i="19"/>
  <c r="O36" i="19"/>
  <c r="E34" i="19"/>
  <c r="E10" i="19"/>
  <c r="E44" i="19"/>
  <c r="E40" i="19"/>
  <c r="E14" i="19"/>
  <c r="E54" i="19"/>
  <c r="E26" i="19"/>
  <c r="O56" i="19"/>
  <c r="E38" i="19"/>
  <c r="E62" i="19"/>
  <c r="E66" i="19"/>
  <c r="E56" i="19"/>
  <c r="E60" i="19"/>
  <c r="E6" i="21"/>
  <c r="E52" i="21"/>
  <c r="E42" i="21"/>
  <c r="E60" i="21"/>
  <c r="O68" i="21"/>
  <c r="O66" i="21"/>
  <c r="O32" i="21"/>
  <c r="O18" i="21"/>
  <c r="E58" i="21"/>
  <c r="E26" i="21"/>
  <c r="O30" i="21"/>
  <c r="E46" i="21"/>
  <c r="O14" i="21"/>
  <c r="E66" i="21"/>
  <c r="O6" i="21"/>
  <c r="O40" i="21"/>
  <c r="O62" i="21"/>
  <c r="O56" i="21"/>
  <c r="E68" i="21"/>
  <c r="E24" i="21"/>
  <c r="E30" i="21"/>
  <c r="O20" i="21"/>
  <c r="O8" i="21"/>
  <c r="O38" i="21"/>
  <c r="O50" i="21"/>
  <c r="E20" i="21"/>
  <c r="E32" i="21"/>
  <c r="E38" i="21"/>
  <c r="E54" i="21"/>
  <c r="E40" i="21"/>
  <c r="O16" i="21"/>
  <c r="O36" i="21"/>
  <c r="E44" i="21"/>
  <c r="E18" i="21"/>
  <c r="E14" i="21"/>
  <c r="O10" i="21"/>
  <c r="E56" i="21"/>
  <c r="E62" i="21"/>
  <c r="O24" i="21"/>
  <c r="E16" i="21"/>
  <c r="E58" i="22"/>
  <c r="E66" i="22"/>
  <c r="W20" i="22"/>
  <c r="E44" i="22"/>
  <c r="W60" i="22"/>
  <c r="W40" i="22"/>
  <c r="E18" i="22"/>
  <c r="W46" i="22"/>
  <c r="W26" i="22"/>
  <c r="W32" i="22"/>
  <c r="N38" i="22"/>
  <c r="W34" i="22"/>
  <c r="E60" i="22"/>
  <c r="W18" i="22"/>
  <c r="N36" i="22"/>
  <c r="W12" i="22"/>
  <c r="W22" i="22"/>
  <c r="N44" i="22"/>
  <c r="N12" i="22"/>
  <c r="N6" i="22"/>
  <c r="N34" i="22"/>
  <c r="E54" i="22"/>
  <c r="N8" i="22"/>
  <c r="N22" i="22"/>
  <c r="W54" i="22"/>
  <c r="W56" i="22"/>
  <c r="W24" i="22"/>
  <c r="E14" i="22"/>
  <c r="W14" i="22"/>
  <c r="N52" i="22"/>
  <c r="E8" i="22"/>
  <c r="W6" i="22"/>
  <c r="W64" i="22"/>
  <c r="N28" i="22"/>
  <c r="N30" i="22"/>
  <c r="N18" i="22"/>
  <c r="W36" i="22"/>
  <c r="E28" i="22"/>
  <c r="N58" i="22"/>
  <c r="N50" i="22"/>
  <c r="N16" i="22"/>
  <c r="E6" i="22"/>
  <c r="E48" i="22"/>
  <c r="W50" i="22"/>
  <c r="E20" i="22"/>
  <c r="W28" i="22"/>
  <c r="W62" i="22"/>
  <c r="E40" i="22"/>
  <c r="E52" i="22"/>
  <c r="E56" i="22"/>
  <c r="N10" i="22"/>
  <c r="E42" i="22"/>
  <c r="E16" i="22"/>
  <c r="E46" i="22"/>
  <c r="N26" i="22"/>
  <c r="E64" i="22"/>
  <c r="W58" i="22"/>
  <c r="N48" i="22"/>
  <c r="N46" i="22"/>
  <c r="N40" i="22"/>
  <c r="N64" i="22"/>
  <c r="W66" i="22"/>
  <c r="N48" i="24"/>
  <c r="E16" i="24"/>
  <c r="E42" i="24"/>
  <c r="N50" i="24"/>
  <c r="E36" i="24"/>
  <c r="N6" i="24"/>
  <c r="N44" i="24"/>
  <c r="E10" i="24"/>
  <c r="N22" i="24"/>
  <c r="E24" i="24"/>
  <c r="N68" i="24"/>
  <c r="E62" i="24"/>
  <c r="N40" i="24"/>
  <c r="E26" i="24"/>
  <c r="E46" i="24"/>
  <c r="E12" i="24"/>
  <c r="W42" i="24"/>
  <c r="E58" i="24"/>
  <c r="N58" i="24"/>
  <c r="N60" i="24"/>
  <c r="N8" i="24"/>
  <c r="N62" i="24"/>
  <c r="W36" i="24"/>
  <c r="N16" i="24"/>
  <c r="E48" i="24"/>
  <c r="N36" i="24"/>
  <c r="W48" i="24"/>
  <c r="W14" i="24"/>
  <c r="W22" i="24"/>
  <c r="N46" i="24"/>
  <c r="W56" i="24"/>
  <c r="N54" i="24"/>
  <c r="E34" i="24"/>
  <c r="E8" i="24"/>
  <c r="W58" i="24"/>
  <c r="W8" i="24"/>
  <c r="W44" i="24"/>
  <c r="W64" i="24"/>
  <c r="E64" i="24"/>
  <c r="E22" i="24"/>
  <c r="N10" i="24"/>
  <c r="W26" i="24"/>
  <c r="N38" i="24"/>
  <c r="W38" i="24"/>
  <c r="W34" i="24"/>
  <c r="W10" i="24"/>
  <c r="N18" i="24"/>
  <c r="W50" i="24"/>
  <c r="E28" i="24"/>
  <c r="W12" i="24"/>
  <c r="N20" i="24"/>
  <c r="W62" i="24"/>
  <c r="W46" i="24"/>
  <c r="W18" i="24"/>
  <c r="E52" i="24"/>
  <c r="E66" i="24"/>
  <c r="N66" i="24"/>
  <c r="W60" i="24"/>
  <c r="W24" i="24"/>
  <c r="N24" i="24"/>
  <c r="E6" i="24"/>
  <c r="N64" i="24"/>
  <c r="W68" i="24"/>
  <c r="W20" i="24"/>
  <c r="E38" i="24"/>
  <c r="W32" i="24"/>
  <c r="N14" i="24"/>
  <c r="N30" i="24"/>
  <c r="E30" i="24"/>
  <c r="E68" i="24"/>
  <c r="N12" i="24"/>
  <c r="E56" i="24"/>
  <c r="E30" i="22"/>
  <c r="O64" i="21"/>
  <c r="O28" i="21"/>
  <c r="W30" i="24"/>
  <c r="N34" i="24"/>
  <c r="E60" i="24"/>
  <c r="N52" i="24"/>
  <c r="N60" i="22"/>
  <c r="O36" i="20"/>
  <c r="E64" i="20"/>
  <c r="E38" i="20"/>
  <c r="O8" i="20"/>
  <c r="E56" i="20"/>
  <c r="E60" i="20"/>
  <c r="E18" i="20"/>
  <c r="O70" i="20"/>
  <c r="O12" i="20"/>
  <c r="O48" i="20"/>
  <c r="O6" i="20"/>
  <c r="E46" i="20"/>
  <c r="O50" i="20"/>
  <c r="W68" i="9"/>
  <c r="W48" i="9"/>
  <c r="N26" i="9"/>
  <c r="N22" i="9"/>
  <c r="W54" i="9"/>
  <c r="W30" i="9"/>
  <c r="N32" i="9"/>
  <c r="N30" i="9"/>
  <c r="W16" i="9"/>
  <c r="W40" i="9"/>
  <c r="N10" i="9"/>
  <c r="W64" i="9"/>
  <c r="E54" i="9"/>
  <c r="N36" i="9"/>
  <c r="N16" i="9"/>
  <c r="E44" i="9"/>
  <c r="N44" i="9"/>
  <c r="N58" i="9"/>
  <c r="N56" i="9"/>
  <c r="N38" i="9"/>
  <c r="E62" i="9"/>
  <c r="W20" i="9"/>
  <c r="E68" i="9"/>
  <c r="N18" i="9"/>
  <c r="E24" i="9"/>
  <c r="E52" i="9"/>
  <c r="E40" i="9"/>
  <c r="E20" i="9"/>
  <c r="N24" i="9"/>
  <c r="E56" i="9"/>
  <c r="N48" i="9"/>
  <c r="W8" i="9"/>
  <c r="N34" i="9"/>
  <c r="N68" i="9"/>
  <c r="W14" i="9"/>
  <c r="N66" i="9"/>
  <c r="W28" i="9"/>
  <c r="W36" i="9"/>
  <c r="N14" i="9"/>
  <c r="E16" i="9"/>
  <c r="N52" i="9"/>
  <c r="N6" i="9"/>
  <c r="E34" i="9"/>
  <c r="E42" i="9"/>
  <c r="E64" i="9"/>
  <c r="N20" i="9"/>
  <c r="N40" i="9"/>
  <c r="W22" i="9"/>
  <c r="W10" i="9"/>
  <c r="E32" i="23"/>
  <c r="E30" i="23"/>
  <c r="W14" i="23"/>
  <c r="N30" i="23"/>
  <c r="N10" i="23"/>
  <c r="W46" i="23"/>
  <c r="E56" i="23"/>
  <c r="N28" i="23"/>
  <c r="W68" i="23"/>
  <c r="N12" i="23"/>
  <c r="E6" i="23"/>
  <c r="W66" i="23"/>
  <c r="E20" i="23"/>
  <c r="W10" i="23"/>
  <c r="E64" i="23"/>
  <c r="E16" i="23"/>
  <c r="W30" i="23"/>
  <c r="N16" i="23"/>
  <c r="E28" i="23"/>
  <c r="E24" i="23"/>
  <c r="W12" i="23"/>
  <c r="E42" i="23"/>
  <c r="E36" i="23"/>
  <c r="N34" i="23"/>
  <c r="E52" i="23"/>
  <c r="N38" i="23"/>
  <c r="E8" i="23"/>
  <c r="N32" i="23"/>
  <c r="N58" i="23"/>
  <c r="W8" i="23"/>
  <c r="W48" i="23"/>
  <c r="W18" i="23"/>
  <c r="N62" i="23"/>
  <c r="E38" i="23"/>
  <c r="E48" i="23"/>
  <c r="N66" i="23"/>
  <c r="E50" i="23"/>
  <c r="W24" i="23"/>
  <c r="W62" i="23"/>
  <c r="N60" i="23"/>
  <c r="E12" i="23"/>
  <c r="N48" i="23"/>
  <c r="E10" i="23"/>
  <c r="N20" i="23"/>
  <c r="W54" i="23"/>
  <c r="W56" i="23"/>
  <c r="W44" i="23"/>
  <c r="W50" i="23"/>
  <c r="W32" i="23"/>
  <c r="N44" i="23"/>
  <c r="W64" i="23"/>
  <c r="E68" i="23"/>
  <c r="N64" i="23"/>
  <c r="N50" i="23"/>
  <c r="E18" i="23"/>
  <c r="E14" i="24"/>
  <c r="N56" i="22"/>
  <c r="E58" i="19"/>
  <c r="E48" i="21"/>
  <c r="E22" i="21"/>
  <c r="W52" i="24"/>
  <c r="E40" i="24"/>
  <c r="W6" i="24"/>
  <c r="O42" i="19"/>
  <c r="E6" i="19"/>
  <c r="O12" i="21"/>
  <c r="N68" i="22"/>
  <c r="E12" i="19"/>
  <c r="O34" i="21"/>
  <c r="W54" i="24"/>
  <c r="E32" i="24"/>
  <c r="N56" i="24"/>
  <c r="W28" i="24"/>
  <c r="N28" i="24"/>
  <c r="E34" i="21"/>
  <c r="E18" i="19"/>
  <c r="E54" i="20"/>
  <c r="E42" i="20"/>
  <c r="E62" i="20"/>
  <c r="E66" i="20"/>
  <c r="O22" i="20"/>
  <c r="O34" i="20"/>
  <c r="E30" i="20"/>
  <c r="E14" i="20"/>
  <c r="E70" i="20"/>
  <c r="O32" i="20"/>
  <c r="O40" i="20"/>
  <c r="E58" i="20"/>
  <c r="O38" i="20"/>
  <c r="E22" i="20"/>
  <c r="E26" i="20"/>
  <c r="O14" i="20"/>
  <c r="E34" i="20"/>
  <c r="E12" i="20"/>
  <c r="O62" i="20"/>
  <c r="O54" i="20"/>
  <c r="O66" i="20"/>
  <c r="O28" i="20"/>
  <c r="O24" i="20"/>
  <c r="O42" i="20"/>
  <c r="E68" i="20"/>
  <c r="O26" i="20"/>
  <c r="O46" i="20"/>
  <c r="O16" i="20"/>
  <c r="O60" i="20"/>
  <c r="O18" i="20"/>
  <c r="E50" i="20"/>
  <c r="O58" i="20"/>
  <c r="E8" i="20"/>
  <c r="E36" i="20"/>
  <c r="E48" i="20"/>
  <c r="E32" i="20"/>
  <c r="O52" i="20"/>
  <c r="E52" i="20"/>
  <c r="E24" i="20"/>
  <c r="E46" i="23"/>
  <c r="E54" i="23"/>
  <c r="W16" i="23"/>
  <c r="W20" i="23"/>
  <c r="W60" i="23"/>
  <c r="W38" i="23"/>
  <c r="E58" i="23"/>
  <c r="N52" i="23"/>
  <c r="N26" i="23"/>
  <c r="N40" i="23"/>
  <c r="W58" i="23"/>
  <c r="N14" i="23"/>
  <c r="W6" i="23"/>
  <c r="O38" i="19"/>
  <c r="O24" i="19"/>
  <c r="O64" i="19"/>
  <c r="O20" i="19"/>
  <c r="O30" i="19"/>
  <c r="E30" i="19"/>
  <c r="E22" i="19"/>
  <c r="O10" i="19"/>
  <c r="O50" i="19"/>
  <c r="O62" i="19"/>
  <c r="E42" i="19"/>
  <c r="E64" i="19"/>
  <c r="E28" i="19"/>
  <c r="E50" i="19"/>
  <c r="E36" i="19"/>
  <c r="O34" i="19"/>
  <c r="O8" i="19"/>
  <c r="O54" i="19"/>
  <c r="O60" i="19"/>
  <c r="O48" i="19"/>
  <c r="O66" i="19"/>
  <c r="O16" i="19"/>
  <c r="O22" i="19"/>
  <c r="E46" i="19"/>
  <c r="W66" i="9"/>
  <c r="N64" i="9"/>
  <c r="E10" i="9"/>
  <c r="W34" i="9"/>
  <c r="E50" i="9"/>
  <c r="E18" i="9"/>
  <c r="E46" i="9"/>
  <c r="E58" i="9"/>
  <c r="E14" i="9"/>
  <c r="E48" i="9"/>
  <c r="W46" i="9"/>
  <c r="W32" i="9"/>
  <c r="E36" i="9"/>
  <c r="W12" i="9"/>
  <c r="W24" i="9"/>
  <c r="N46" i="9"/>
  <c r="W62" i="9"/>
  <c r="W50" i="9"/>
  <c r="W38" i="9"/>
  <c r="W22" i="23"/>
  <c r="E8" i="19"/>
  <c r="O54" i="21"/>
  <c r="W16" i="24"/>
</calcChain>
</file>

<file path=xl/sharedStrings.xml><?xml version="1.0" encoding="utf-8"?>
<sst xmlns="http://schemas.openxmlformats.org/spreadsheetml/2006/main" count="2359" uniqueCount="621">
  <si>
    <t>学校名</t>
    <rPh sb="0" eb="2">
      <t>ガッコウ</t>
    </rPh>
    <rPh sb="2" eb="3">
      <t>メイ</t>
    </rPh>
    <phoneticPr fontId="1"/>
  </si>
  <si>
    <t>開催</t>
    <rPh sb="0" eb="2">
      <t>カイサイ</t>
    </rPh>
    <phoneticPr fontId="1"/>
  </si>
  <si>
    <t>5位</t>
    <rPh sb="1" eb="2">
      <t>イ</t>
    </rPh>
    <phoneticPr fontId="1"/>
  </si>
  <si>
    <t>D県</t>
    <rPh sb="1" eb="2">
      <t>ケン</t>
    </rPh>
    <phoneticPr fontId="1"/>
  </si>
  <si>
    <t>4位</t>
    <rPh sb="1" eb="2">
      <t>イ</t>
    </rPh>
    <phoneticPr fontId="1"/>
  </si>
  <si>
    <t>F県</t>
    <rPh sb="1" eb="2">
      <t>ケン</t>
    </rPh>
    <phoneticPr fontId="1"/>
  </si>
  <si>
    <t>3位</t>
    <rPh sb="1" eb="2">
      <t>イ</t>
    </rPh>
    <phoneticPr fontId="1"/>
  </si>
  <si>
    <t>H県</t>
    <rPh sb="1" eb="2">
      <t>ケン</t>
    </rPh>
    <phoneticPr fontId="1"/>
  </si>
  <si>
    <t>2位</t>
    <rPh sb="1" eb="2">
      <t>イ</t>
    </rPh>
    <phoneticPr fontId="1"/>
  </si>
  <si>
    <t>A県</t>
    <rPh sb="1" eb="2">
      <t>ケン</t>
    </rPh>
    <phoneticPr fontId="1"/>
  </si>
  <si>
    <t>1位</t>
    <rPh sb="1" eb="2">
      <t>イ</t>
    </rPh>
    <phoneticPr fontId="1"/>
  </si>
  <si>
    <t>C県</t>
    <rPh sb="1" eb="2">
      <t>ケン</t>
    </rPh>
    <phoneticPr fontId="1"/>
  </si>
  <si>
    <t>E県</t>
    <rPh sb="1" eb="2">
      <t>ケン</t>
    </rPh>
    <phoneticPr fontId="1"/>
  </si>
  <si>
    <t>G県</t>
    <rPh sb="1" eb="2">
      <t>ケン</t>
    </rPh>
    <phoneticPr fontId="1"/>
  </si>
  <si>
    <t>B県</t>
    <rPh sb="1" eb="2">
      <t>ケン</t>
    </rPh>
    <phoneticPr fontId="1"/>
  </si>
  <si>
    <t>6位</t>
    <rPh sb="1" eb="2">
      <t>イ</t>
    </rPh>
    <phoneticPr fontId="1"/>
  </si>
  <si>
    <t>選手名</t>
    <rPh sb="0" eb="3">
      <t>センシュメイ</t>
    </rPh>
    <phoneticPr fontId="1"/>
  </si>
  <si>
    <t>ブロック</t>
    <phoneticPr fontId="1"/>
  </si>
  <si>
    <t>番号</t>
    <rPh sb="0" eb="2">
      <t>バンゴウ</t>
    </rPh>
    <phoneticPr fontId="1"/>
  </si>
  <si>
    <t>都県名</t>
    <rPh sb="0" eb="1">
      <t>ト</t>
    </rPh>
    <rPh sb="1" eb="2">
      <t>ケン</t>
    </rPh>
    <rPh sb="2" eb="3">
      <t>メイ</t>
    </rPh>
    <phoneticPr fontId="1"/>
  </si>
  <si>
    <t>（</t>
    <phoneticPr fontId="1"/>
  </si>
  <si>
    <t>）</t>
    <phoneticPr fontId="1"/>
  </si>
  <si>
    <t>県名</t>
    <rPh sb="0" eb="2">
      <t>ケンメイ</t>
    </rPh>
    <phoneticPr fontId="1"/>
  </si>
  <si>
    <t>抽選</t>
    <rPh sb="0" eb="2">
      <t>チュウセン</t>
    </rPh>
    <phoneticPr fontId="1"/>
  </si>
  <si>
    <t>千葉</t>
    <rPh sb="0" eb="2">
      <t>チバ</t>
    </rPh>
    <phoneticPr fontId="1"/>
  </si>
  <si>
    <t>埼玉</t>
    <rPh sb="0" eb="2">
      <t>サイタマ</t>
    </rPh>
    <phoneticPr fontId="1"/>
  </si>
  <si>
    <t>山梨</t>
    <rPh sb="0" eb="2">
      <t>ヤマナシ</t>
    </rPh>
    <phoneticPr fontId="1"/>
  </si>
  <si>
    <t>神奈川</t>
    <rPh sb="0" eb="3">
      <t>カナガワ</t>
    </rPh>
    <phoneticPr fontId="1"/>
  </si>
  <si>
    <t>東京</t>
    <rPh sb="0" eb="2">
      <t>トウキョウ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</si>
  <si>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</si>
  <si>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</si>
  <si>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</si>
  <si>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学校名</t>
    <rPh sb="0" eb="3">
      <t>ガッコウメイ</t>
    </rPh>
    <phoneticPr fontId="1"/>
  </si>
  <si>
    <t>記号</t>
    <rPh sb="0" eb="2">
      <t>キゴウ</t>
    </rPh>
    <phoneticPr fontId="1"/>
  </si>
  <si>
    <t>都県名</t>
    <rPh sb="0" eb="2">
      <t>トケン</t>
    </rPh>
    <rPh sb="2" eb="3">
      <t>メイ</t>
    </rPh>
    <phoneticPr fontId="1"/>
  </si>
  <si>
    <r>
      <t>A</t>
    </r>
    <r>
      <rPr>
        <sz val="11"/>
        <rFont val="ＭＳ ゴシック"/>
        <family val="3"/>
        <charset val="128"/>
      </rPr>
      <t>1</t>
    </r>
    <phoneticPr fontId="1"/>
  </si>
  <si>
    <r>
      <t>B</t>
    </r>
    <r>
      <rPr>
        <sz val="11"/>
        <rFont val="ＭＳ ゴシック"/>
        <family val="3"/>
        <charset val="128"/>
      </rPr>
      <t>4</t>
    </r>
    <phoneticPr fontId="1"/>
  </si>
  <si>
    <r>
      <t>F</t>
    </r>
    <r>
      <rPr>
        <sz val="11"/>
        <rFont val="ＭＳ ゴシック"/>
        <family val="3"/>
        <charset val="128"/>
      </rPr>
      <t>3</t>
    </r>
    <phoneticPr fontId="1"/>
  </si>
  <si>
    <r>
      <t>G</t>
    </r>
    <r>
      <rPr>
        <sz val="11"/>
        <rFont val="ＭＳ ゴシック"/>
        <family val="3"/>
        <charset val="128"/>
      </rPr>
      <t>2</t>
    </r>
    <phoneticPr fontId="1"/>
  </si>
  <si>
    <r>
      <t>E</t>
    </r>
    <r>
      <rPr>
        <sz val="11"/>
        <rFont val="ＭＳ ゴシック"/>
        <family val="3"/>
        <charset val="128"/>
      </rPr>
      <t>2</t>
    </r>
    <phoneticPr fontId="1"/>
  </si>
  <si>
    <r>
      <t>D</t>
    </r>
    <r>
      <rPr>
        <sz val="11"/>
        <rFont val="ＭＳ ゴシック"/>
        <family val="3"/>
        <charset val="128"/>
      </rPr>
      <t>3</t>
    </r>
    <phoneticPr fontId="1"/>
  </si>
  <si>
    <r>
      <t>H</t>
    </r>
    <r>
      <rPr>
        <sz val="11"/>
        <rFont val="ＭＳ ゴシック"/>
        <family val="3"/>
        <charset val="128"/>
      </rPr>
      <t>4</t>
    </r>
    <phoneticPr fontId="1"/>
  </si>
  <si>
    <r>
      <t>C</t>
    </r>
    <r>
      <rPr>
        <sz val="11"/>
        <rFont val="ＭＳ ゴシック"/>
        <family val="3"/>
        <charset val="128"/>
      </rPr>
      <t>1</t>
    </r>
    <phoneticPr fontId="1"/>
  </si>
  <si>
    <r>
      <t>A</t>
    </r>
    <r>
      <rPr>
        <sz val="11"/>
        <rFont val="ＭＳ ゴシック"/>
        <family val="3"/>
        <charset val="128"/>
      </rPr>
      <t>4</t>
    </r>
    <phoneticPr fontId="1"/>
  </si>
  <si>
    <r>
      <t>E</t>
    </r>
    <r>
      <rPr>
        <sz val="11"/>
        <rFont val="ＭＳ ゴシック"/>
        <family val="3"/>
        <charset val="128"/>
      </rPr>
      <t>3</t>
    </r>
    <phoneticPr fontId="1"/>
  </si>
  <si>
    <r>
      <t>H</t>
    </r>
    <r>
      <rPr>
        <sz val="11"/>
        <rFont val="ＭＳ ゴシック"/>
        <family val="3"/>
        <charset val="128"/>
      </rPr>
      <t>2</t>
    </r>
    <phoneticPr fontId="1"/>
  </si>
  <si>
    <r>
      <t>F</t>
    </r>
    <r>
      <rPr>
        <sz val="11"/>
        <rFont val="ＭＳ ゴシック"/>
        <family val="3"/>
        <charset val="128"/>
      </rPr>
      <t>2</t>
    </r>
    <phoneticPr fontId="1"/>
  </si>
  <si>
    <r>
      <t>C</t>
    </r>
    <r>
      <rPr>
        <sz val="11"/>
        <rFont val="ＭＳ ゴシック"/>
        <family val="3"/>
        <charset val="128"/>
      </rPr>
      <t>3</t>
    </r>
    <phoneticPr fontId="1"/>
  </si>
  <si>
    <r>
      <t>G</t>
    </r>
    <r>
      <rPr>
        <sz val="11"/>
        <rFont val="ＭＳ ゴシック"/>
        <family val="3"/>
        <charset val="128"/>
      </rPr>
      <t>4</t>
    </r>
    <phoneticPr fontId="1"/>
  </si>
  <si>
    <r>
      <t>B</t>
    </r>
    <r>
      <rPr>
        <sz val="11"/>
        <rFont val="ＭＳ ゴシック"/>
        <family val="3"/>
        <charset val="128"/>
      </rPr>
      <t>1</t>
    </r>
    <phoneticPr fontId="1"/>
  </si>
  <si>
    <r>
      <t>G</t>
    </r>
    <r>
      <rPr>
        <sz val="11"/>
        <rFont val="ＭＳ ゴシック"/>
        <family val="3"/>
        <charset val="128"/>
      </rPr>
      <t>1</t>
    </r>
    <phoneticPr fontId="1"/>
  </si>
  <si>
    <r>
      <t>H</t>
    </r>
    <r>
      <rPr>
        <sz val="11"/>
        <rFont val="ＭＳ ゴシック"/>
        <family val="3"/>
        <charset val="128"/>
      </rPr>
      <t>3</t>
    </r>
    <phoneticPr fontId="1"/>
  </si>
  <si>
    <r>
      <t>C</t>
    </r>
    <r>
      <rPr>
        <sz val="11"/>
        <rFont val="ＭＳ ゴシック"/>
        <family val="3"/>
        <charset val="128"/>
      </rPr>
      <t>4</t>
    </r>
    <phoneticPr fontId="1"/>
  </si>
  <si>
    <r>
      <t>A</t>
    </r>
    <r>
      <rPr>
        <sz val="11"/>
        <rFont val="ＭＳ ゴシック"/>
        <family val="3"/>
        <charset val="128"/>
      </rPr>
      <t>2</t>
    </r>
    <phoneticPr fontId="1"/>
  </si>
  <si>
    <r>
      <t>D</t>
    </r>
    <r>
      <rPr>
        <sz val="11"/>
        <rFont val="ＭＳ ゴシック"/>
        <family val="3"/>
        <charset val="128"/>
      </rPr>
      <t>2</t>
    </r>
    <phoneticPr fontId="1"/>
  </si>
  <si>
    <r>
      <t>B</t>
    </r>
    <r>
      <rPr>
        <sz val="11"/>
        <rFont val="ＭＳ ゴシック"/>
        <family val="3"/>
        <charset val="128"/>
      </rPr>
      <t>3</t>
    </r>
    <phoneticPr fontId="1"/>
  </si>
  <si>
    <r>
      <t>E</t>
    </r>
    <r>
      <rPr>
        <sz val="11"/>
        <rFont val="ＭＳ ゴシック"/>
        <family val="3"/>
        <charset val="128"/>
      </rPr>
      <t>4</t>
    </r>
    <phoneticPr fontId="1"/>
  </si>
  <si>
    <r>
      <t>F</t>
    </r>
    <r>
      <rPr>
        <sz val="11"/>
        <rFont val="ＭＳ ゴシック"/>
        <family val="3"/>
        <charset val="128"/>
      </rPr>
      <t>1</t>
    </r>
    <phoneticPr fontId="1"/>
  </si>
  <si>
    <r>
      <t>E</t>
    </r>
    <r>
      <rPr>
        <sz val="11"/>
        <rFont val="ＭＳ ゴシック"/>
        <family val="3"/>
        <charset val="128"/>
      </rPr>
      <t>1</t>
    </r>
    <phoneticPr fontId="1"/>
  </si>
  <si>
    <r>
      <t>A</t>
    </r>
    <r>
      <rPr>
        <sz val="11"/>
        <rFont val="ＭＳ ゴシック"/>
        <family val="3"/>
        <charset val="128"/>
      </rPr>
      <t>3</t>
    </r>
    <phoneticPr fontId="1"/>
  </si>
  <si>
    <r>
      <t>F</t>
    </r>
    <r>
      <rPr>
        <sz val="11"/>
        <rFont val="ＭＳ ゴシック"/>
        <family val="3"/>
        <charset val="128"/>
      </rPr>
      <t>4</t>
    </r>
    <phoneticPr fontId="1"/>
  </si>
  <si>
    <r>
      <t>B</t>
    </r>
    <r>
      <rPr>
        <sz val="11"/>
        <rFont val="ＭＳ ゴシック"/>
        <family val="3"/>
        <charset val="128"/>
      </rPr>
      <t>2</t>
    </r>
    <phoneticPr fontId="1"/>
  </si>
  <si>
    <r>
      <t>C</t>
    </r>
    <r>
      <rPr>
        <sz val="11"/>
        <rFont val="ＭＳ ゴシック"/>
        <family val="3"/>
        <charset val="128"/>
      </rPr>
      <t>2</t>
    </r>
    <phoneticPr fontId="1"/>
  </si>
  <si>
    <r>
      <t>G</t>
    </r>
    <r>
      <rPr>
        <sz val="11"/>
        <rFont val="ＭＳ ゴシック"/>
        <family val="3"/>
        <charset val="128"/>
      </rPr>
      <t>3</t>
    </r>
    <phoneticPr fontId="1"/>
  </si>
  <si>
    <r>
      <t>D</t>
    </r>
    <r>
      <rPr>
        <sz val="11"/>
        <rFont val="ＭＳ ゴシック"/>
        <family val="3"/>
        <charset val="128"/>
      </rPr>
      <t>4</t>
    </r>
    <phoneticPr fontId="1"/>
  </si>
  <si>
    <r>
      <t>H</t>
    </r>
    <r>
      <rPr>
        <sz val="11"/>
        <rFont val="ＭＳ ゴシック"/>
        <family val="3"/>
        <charset val="128"/>
      </rPr>
      <t>1</t>
    </r>
    <phoneticPr fontId="1"/>
  </si>
  <si>
    <r>
      <t>D</t>
    </r>
    <r>
      <rPr>
        <sz val="11"/>
        <rFont val="ＭＳ ゴシック"/>
        <family val="3"/>
        <charset val="128"/>
      </rPr>
      <t>1</t>
    </r>
    <phoneticPr fontId="1"/>
  </si>
  <si>
    <r>
      <t>A</t>
    </r>
    <r>
      <rPr>
        <sz val="11"/>
        <rFont val="ＭＳ ゴシック"/>
        <family val="3"/>
        <charset val="128"/>
      </rPr>
      <t>1</t>
    </r>
    <phoneticPr fontId="1"/>
  </si>
  <si>
    <r>
      <t>H</t>
    </r>
    <r>
      <rPr>
        <sz val="11"/>
        <rFont val="ＭＳ ゴシック"/>
        <family val="3"/>
        <charset val="128"/>
      </rPr>
      <t>2</t>
    </r>
    <phoneticPr fontId="1"/>
  </si>
  <si>
    <r>
      <t>C</t>
    </r>
    <r>
      <rPr>
        <sz val="11"/>
        <rFont val="ＭＳ ゴシック"/>
        <family val="3"/>
        <charset val="128"/>
      </rPr>
      <t>3</t>
    </r>
    <phoneticPr fontId="1"/>
  </si>
  <si>
    <t>女子団体組手</t>
    <rPh sb="0" eb="2">
      <t>ジョシ</t>
    </rPh>
    <rPh sb="2" eb="4">
      <t>ダンタイ</t>
    </rPh>
    <rPh sb="4" eb="5">
      <t>クミ</t>
    </rPh>
    <rPh sb="5" eb="6">
      <t>テ</t>
    </rPh>
    <phoneticPr fontId="1"/>
  </si>
  <si>
    <t>男子団体組手</t>
    <rPh sb="0" eb="2">
      <t>ダンシ</t>
    </rPh>
    <rPh sb="2" eb="4">
      <t>ダンタイ</t>
    </rPh>
    <rPh sb="4" eb="5">
      <t>クミ</t>
    </rPh>
    <rPh sb="5" eb="6">
      <t>テ</t>
    </rPh>
    <phoneticPr fontId="1"/>
  </si>
  <si>
    <t>男子団体形</t>
    <rPh sb="0" eb="2">
      <t>ダンシ</t>
    </rPh>
    <rPh sb="2" eb="4">
      <t>ダンタイ</t>
    </rPh>
    <rPh sb="4" eb="5">
      <t>カタ</t>
    </rPh>
    <phoneticPr fontId="1"/>
  </si>
  <si>
    <t>女子団体形</t>
    <rPh sb="0" eb="2">
      <t>ジョシ</t>
    </rPh>
    <rPh sb="2" eb="4">
      <t>ダンタイ</t>
    </rPh>
    <rPh sb="4" eb="5">
      <t>カタ</t>
    </rPh>
    <phoneticPr fontId="1"/>
  </si>
  <si>
    <t>男子個人組手</t>
    <rPh sb="0" eb="2">
      <t>ダンシ</t>
    </rPh>
    <rPh sb="2" eb="4">
      <t>コジン</t>
    </rPh>
    <rPh sb="4" eb="5">
      <t>クミ</t>
    </rPh>
    <rPh sb="5" eb="6">
      <t>テ</t>
    </rPh>
    <phoneticPr fontId="1"/>
  </si>
  <si>
    <t>学  校  名</t>
    <rPh sb="0" eb="1">
      <t>ガク</t>
    </rPh>
    <rPh sb="3" eb="4">
      <t>コウ</t>
    </rPh>
    <rPh sb="6" eb="7">
      <t>メイ</t>
    </rPh>
    <phoneticPr fontId="1"/>
  </si>
  <si>
    <t>・</t>
    <phoneticPr fontId="1"/>
  </si>
  <si>
    <t>・</t>
    <phoneticPr fontId="1"/>
  </si>
  <si>
    <t>(</t>
    <phoneticPr fontId="1"/>
  </si>
  <si>
    <t>・</t>
    <phoneticPr fontId="1"/>
  </si>
  <si>
    <t>)</t>
    <phoneticPr fontId="1"/>
  </si>
  <si>
    <r>
      <t>A</t>
    </r>
    <r>
      <rPr>
        <sz val="11"/>
        <rFont val="ＭＳ ゴシック"/>
        <family val="3"/>
        <charset val="128"/>
      </rPr>
      <t>1</t>
    </r>
    <phoneticPr fontId="1"/>
  </si>
  <si>
    <r>
      <t>B</t>
    </r>
    <r>
      <rPr>
        <sz val="11"/>
        <rFont val="ＭＳ ゴシック"/>
        <family val="3"/>
        <charset val="128"/>
      </rPr>
      <t>4</t>
    </r>
    <phoneticPr fontId="1"/>
  </si>
  <si>
    <r>
      <t>F</t>
    </r>
    <r>
      <rPr>
        <sz val="11"/>
        <rFont val="ＭＳ ゴシック"/>
        <family val="3"/>
        <charset val="128"/>
      </rPr>
      <t>3</t>
    </r>
    <phoneticPr fontId="1"/>
  </si>
  <si>
    <r>
      <t>G</t>
    </r>
    <r>
      <rPr>
        <sz val="11"/>
        <rFont val="ＭＳ ゴシック"/>
        <family val="3"/>
        <charset val="128"/>
      </rPr>
      <t>2</t>
    </r>
    <phoneticPr fontId="1"/>
  </si>
  <si>
    <r>
      <t>E</t>
    </r>
    <r>
      <rPr>
        <sz val="11"/>
        <rFont val="ＭＳ ゴシック"/>
        <family val="3"/>
        <charset val="128"/>
      </rPr>
      <t>2</t>
    </r>
    <phoneticPr fontId="1"/>
  </si>
  <si>
    <r>
      <t>D</t>
    </r>
    <r>
      <rPr>
        <sz val="11"/>
        <rFont val="ＭＳ ゴシック"/>
        <family val="3"/>
        <charset val="128"/>
      </rPr>
      <t>3</t>
    </r>
    <phoneticPr fontId="1"/>
  </si>
  <si>
    <r>
      <t>H</t>
    </r>
    <r>
      <rPr>
        <sz val="11"/>
        <rFont val="ＭＳ ゴシック"/>
        <family val="3"/>
        <charset val="128"/>
      </rPr>
      <t>4</t>
    </r>
    <phoneticPr fontId="1"/>
  </si>
  <si>
    <r>
      <t>C</t>
    </r>
    <r>
      <rPr>
        <sz val="11"/>
        <rFont val="ＭＳ ゴシック"/>
        <family val="3"/>
        <charset val="128"/>
      </rPr>
      <t>1</t>
    </r>
    <phoneticPr fontId="1"/>
  </si>
  <si>
    <r>
      <t>D</t>
    </r>
    <r>
      <rPr>
        <sz val="11"/>
        <rFont val="ＭＳ ゴシック"/>
        <family val="3"/>
        <charset val="128"/>
      </rPr>
      <t>1</t>
    </r>
    <phoneticPr fontId="1"/>
  </si>
  <si>
    <r>
      <t>A</t>
    </r>
    <r>
      <rPr>
        <sz val="11"/>
        <rFont val="ＭＳ ゴシック"/>
        <family val="3"/>
        <charset val="128"/>
      </rPr>
      <t>4</t>
    </r>
    <phoneticPr fontId="1"/>
  </si>
  <si>
    <r>
      <t>E</t>
    </r>
    <r>
      <rPr>
        <sz val="11"/>
        <rFont val="ＭＳ ゴシック"/>
        <family val="3"/>
        <charset val="128"/>
      </rPr>
      <t>3</t>
    </r>
    <phoneticPr fontId="1"/>
  </si>
  <si>
    <r>
      <t>H</t>
    </r>
    <r>
      <rPr>
        <sz val="11"/>
        <rFont val="ＭＳ ゴシック"/>
        <family val="3"/>
        <charset val="128"/>
      </rPr>
      <t>2</t>
    </r>
    <phoneticPr fontId="1"/>
  </si>
  <si>
    <r>
      <t>F</t>
    </r>
    <r>
      <rPr>
        <sz val="11"/>
        <rFont val="ＭＳ ゴシック"/>
        <family val="3"/>
        <charset val="128"/>
      </rPr>
      <t>2</t>
    </r>
    <phoneticPr fontId="1"/>
  </si>
  <si>
    <r>
      <t>C</t>
    </r>
    <r>
      <rPr>
        <sz val="11"/>
        <rFont val="ＭＳ ゴシック"/>
        <family val="3"/>
        <charset val="128"/>
      </rPr>
      <t>3</t>
    </r>
    <phoneticPr fontId="1"/>
  </si>
  <si>
    <r>
      <t>G</t>
    </r>
    <r>
      <rPr>
        <sz val="11"/>
        <rFont val="ＭＳ ゴシック"/>
        <family val="3"/>
        <charset val="128"/>
      </rPr>
      <t>4</t>
    </r>
    <phoneticPr fontId="1"/>
  </si>
  <si>
    <r>
      <t>B</t>
    </r>
    <r>
      <rPr>
        <sz val="11"/>
        <rFont val="ＭＳ ゴシック"/>
        <family val="3"/>
        <charset val="128"/>
      </rPr>
      <t>1</t>
    </r>
    <phoneticPr fontId="1"/>
  </si>
  <si>
    <r>
      <t>G</t>
    </r>
    <r>
      <rPr>
        <sz val="11"/>
        <rFont val="ＭＳ ゴシック"/>
        <family val="3"/>
        <charset val="128"/>
      </rPr>
      <t>1</t>
    </r>
    <phoneticPr fontId="1"/>
  </si>
  <si>
    <r>
      <t>H</t>
    </r>
    <r>
      <rPr>
        <sz val="11"/>
        <rFont val="ＭＳ ゴシック"/>
        <family val="3"/>
        <charset val="128"/>
      </rPr>
      <t>3</t>
    </r>
    <phoneticPr fontId="1"/>
  </si>
  <si>
    <r>
      <t>C</t>
    </r>
    <r>
      <rPr>
        <sz val="11"/>
        <rFont val="ＭＳ ゴシック"/>
        <family val="3"/>
        <charset val="128"/>
      </rPr>
      <t>4</t>
    </r>
    <phoneticPr fontId="1"/>
  </si>
  <si>
    <r>
      <t>A</t>
    </r>
    <r>
      <rPr>
        <sz val="11"/>
        <rFont val="ＭＳ ゴシック"/>
        <family val="3"/>
        <charset val="128"/>
      </rPr>
      <t>2</t>
    </r>
    <phoneticPr fontId="1"/>
  </si>
  <si>
    <r>
      <t>D</t>
    </r>
    <r>
      <rPr>
        <sz val="11"/>
        <rFont val="ＭＳ ゴシック"/>
        <family val="3"/>
        <charset val="128"/>
      </rPr>
      <t>2</t>
    </r>
    <phoneticPr fontId="1"/>
  </si>
  <si>
    <r>
      <t>B</t>
    </r>
    <r>
      <rPr>
        <sz val="11"/>
        <rFont val="ＭＳ ゴシック"/>
        <family val="3"/>
        <charset val="128"/>
      </rPr>
      <t>3</t>
    </r>
    <phoneticPr fontId="1"/>
  </si>
  <si>
    <r>
      <t>E</t>
    </r>
    <r>
      <rPr>
        <sz val="11"/>
        <rFont val="ＭＳ ゴシック"/>
        <family val="3"/>
        <charset val="128"/>
      </rPr>
      <t>4</t>
    </r>
    <phoneticPr fontId="1"/>
  </si>
  <si>
    <r>
      <t>F</t>
    </r>
    <r>
      <rPr>
        <sz val="11"/>
        <rFont val="ＭＳ ゴシック"/>
        <family val="3"/>
        <charset val="128"/>
      </rPr>
      <t>1</t>
    </r>
    <phoneticPr fontId="1"/>
  </si>
  <si>
    <r>
      <t>E</t>
    </r>
    <r>
      <rPr>
        <sz val="11"/>
        <rFont val="ＭＳ ゴシック"/>
        <family val="3"/>
        <charset val="128"/>
      </rPr>
      <t>1</t>
    </r>
    <phoneticPr fontId="1"/>
  </si>
  <si>
    <r>
      <t>A</t>
    </r>
    <r>
      <rPr>
        <sz val="11"/>
        <rFont val="ＭＳ ゴシック"/>
        <family val="3"/>
        <charset val="128"/>
      </rPr>
      <t>3</t>
    </r>
    <phoneticPr fontId="1"/>
  </si>
  <si>
    <r>
      <t>F</t>
    </r>
    <r>
      <rPr>
        <sz val="11"/>
        <rFont val="ＭＳ ゴシック"/>
        <family val="3"/>
        <charset val="128"/>
      </rPr>
      <t>4</t>
    </r>
    <phoneticPr fontId="1"/>
  </si>
  <si>
    <r>
      <t>B</t>
    </r>
    <r>
      <rPr>
        <sz val="11"/>
        <rFont val="ＭＳ ゴシック"/>
        <family val="3"/>
        <charset val="128"/>
      </rPr>
      <t>2</t>
    </r>
    <phoneticPr fontId="1"/>
  </si>
  <si>
    <r>
      <t>C</t>
    </r>
    <r>
      <rPr>
        <sz val="11"/>
        <rFont val="ＭＳ ゴシック"/>
        <family val="3"/>
        <charset val="128"/>
      </rPr>
      <t>2</t>
    </r>
    <phoneticPr fontId="1"/>
  </si>
  <si>
    <r>
      <t>G</t>
    </r>
    <r>
      <rPr>
        <sz val="11"/>
        <rFont val="ＭＳ ゴシック"/>
        <family val="3"/>
        <charset val="128"/>
      </rPr>
      <t>3</t>
    </r>
    <phoneticPr fontId="1"/>
  </si>
  <si>
    <r>
      <t>D</t>
    </r>
    <r>
      <rPr>
        <sz val="11"/>
        <rFont val="ＭＳ ゴシック"/>
        <family val="3"/>
        <charset val="128"/>
      </rPr>
      <t>4</t>
    </r>
    <phoneticPr fontId="1"/>
  </si>
  <si>
    <r>
      <t>H</t>
    </r>
    <r>
      <rPr>
        <sz val="11"/>
        <rFont val="ＭＳ ゴシック"/>
        <family val="3"/>
        <charset val="128"/>
      </rPr>
      <t>1</t>
    </r>
    <phoneticPr fontId="1"/>
  </si>
  <si>
    <t>氏名</t>
    <rPh sb="0" eb="2">
      <t>シメイ</t>
    </rPh>
    <phoneticPr fontId="1"/>
  </si>
  <si>
    <r>
      <t>F</t>
    </r>
    <r>
      <rPr>
        <sz val="11"/>
        <rFont val="ＭＳ ゴシック"/>
        <family val="3"/>
        <charset val="128"/>
      </rPr>
      <t>2</t>
    </r>
    <phoneticPr fontId="1"/>
  </si>
  <si>
    <r>
      <t>G</t>
    </r>
    <r>
      <rPr>
        <sz val="11"/>
        <rFont val="ＭＳ ゴシック"/>
        <family val="3"/>
        <charset val="128"/>
      </rPr>
      <t>4</t>
    </r>
    <phoneticPr fontId="1"/>
  </si>
  <si>
    <t>女子個人組手</t>
    <rPh sb="0" eb="2">
      <t>ジョシ</t>
    </rPh>
    <rPh sb="2" eb="4">
      <t>コジン</t>
    </rPh>
    <rPh sb="4" eb="5">
      <t>クミ</t>
    </rPh>
    <rPh sb="5" eb="6">
      <t>テ</t>
    </rPh>
    <phoneticPr fontId="1"/>
  </si>
  <si>
    <t>女子個人形</t>
    <rPh sb="0" eb="2">
      <t>ジョシ</t>
    </rPh>
    <rPh sb="2" eb="4">
      <t>コジン</t>
    </rPh>
    <rPh sb="4" eb="5">
      <t>カタ</t>
    </rPh>
    <phoneticPr fontId="1"/>
  </si>
  <si>
    <t>男子個人形</t>
    <rPh sb="0" eb="2">
      <t>ダンシ</t>
    </rPh>
    <rPh sb="2" eb="4">
      <t>コジン</t>
    </rPh>
    <rPh sb="4" eb="5">
      <t>カタ</t>
    </rPh>
    <phoneticPr fontId="1"/>
  </si>
  <si>
    <t>ブロック</t>
    <phoneticPr fontId="1"/>
  </si>
  <si>
    <t>（</t>
    <phoneticPr fontId="1"/>
  </si>
  <si>
    <t>）</t>
    <phoneticPr fontId="1"/>
  </si>
  <si>
    <r>
      <t>B</t>
    </r>
    <r>
      <rPr>
        <sz val="11"/>
        <rFont val="ＭＳ ゴシック"/>
        <family val="3"/>
        <charset val="128"/>
      </rPr>
      <t>4</t>
    </r>
    <phoneticPr fontId="1"/>
  </si>
  <si>
    <r>
      <t>F</t>
    </r>
    <r>
      <rPr>
        <sz val="11"/>
        <rFont val="ＭＳ ゴシック"/>
        <family val="3"/>
        <charset val="128"/>
      </rPr>
      <t>3</t>
    </r>
    <phoneticPr fontId="1"/>
  </si>
  <si>
    <r>
      <t>G</t>
    </r>
    <r>
      <rPr>
        <sz val="11"/>
        <rFont val="ＭＳ ゴシック"/>
        <family val="3"/>
        <charset val="128"/>
      </rPr>
      <t>2</t>
    </r>
    <phoneticPr fontId="1"/>
  </si>
  <si>
    <r>
      <t>E</t>
    </r>
    <r>
      <rPr>
        <sz val="11"/>
        <rFont val="ＭＳ ゴシック"/>
        <family val="3"/>
        <charset val="128"/>
      </rPr>
      <t>2</t>
    </r>
    <phoneticPr fontId="1"/>
  </si>
  <si>
    <r>
      <t>D</t>
    </r>
    <r>
      <rPr>
        <sz val="11"/>
        <rFont val="ＭＳ ゴシック"/>
        <family val="3"/>
        <charset val="128"/>
      </rPr>
      <t>3</t>
    </r>
    <phoneticPr fontId="1"/>
  </si>
  <si>
    <r>
      <t>H</t>
    </r>
    <r>
      <rPr>
        <sz val="11"/>
        <rFont val="ＭＳ ゴシック"/>
        <family val="3"/>
        <charset val="128"/>
      </rPr>
      <t>4</t>
    </r>
    <phoneticPr fontId="1"/>
  </si>
  <si>
    <r>
      <t>C</t>
    </r>
    <r>
      <rPr>
        <sz val="11"/>
        <rFont val="ＭＳ ゴシック"/>
        <family val="3"/>
        <charset val="128"/>
      </rPr>
      <t>1</t>
    </r>
    <phoneticPr fontId="1"/>
  </si>
  <si>
    <r>
      <t>D</t>
    </r>
    <r>
      <rPr>
        <sz val="11"/>
        <rFont val="ＭＳ ゴシック"/>
        <family val="3"/>
        <charset val="128"/>
      </rPr>
      <t>1</t>
    </r>
    <phoneticPr fontId="1"/>
  </si>
  <si>
    <r>
      <t>A</t>
    </r>
    <r>
      <rPr>
        <sz val="11"/>
        <rFont val="ＭＳ ゴシック"/>
        <family val="3"/>
        <charset val="128"/>
      </rPr>
      <t>4</t>
    </r>
    <phoneticPr fontId="1"/>
  </si>
  <si>
    <r>
      <t>E</t>
    </r>
    <r>
      <rPr>
        <sz val="11"/>
        <rFont val="ＭＳ ゴシック"/>
        <family val="3"/>
        <charset val="128"/>
      </rPr>
      <t>3</t>
    </r>
    <phoneticPr fontId="1"/>
  </si>
  <si>
    <r>
      <t>F</t>
    </r>
    <r>
      <rPr>
        <sz val="11"/>
        <rFont val="ＭＳ ゴシック"/>
        <family val="3"/>
        <charset val="128"/>
      </rPr>
      <t>2</t>
    </r>
    <phoneticPr fontId="1"/>
  </si>
  <si>
    <r>
      <t>G</t>
    </r>
    <r>
      <rPr>
        <sz val="11"/>
        <rFont val="ＭＳ ゴシック"/>
        <family val="3"/>
        <charset val="128"/>
      </rPr>
      <t>4</t>
    </r>
    <phoneticPr fontId="1"/>
  </si>
  <si>
    <r>
      <t>B</t>
    </r>
    <r>
      <rPr>
        <sz val="11"/>
        <rFont val="ＭＳ ゴシック"/>
        <family val="3"/>
        <charset val="128"/>
      </rPr>
      <t>1</t>
    </r>
    <phoneticPr fontId="1"/>
  </si>
  <si>
    <r>
      <t>G</t>
    </r>
    <r>
      <rPr>
        <sz val="11"/>
        <rFont val="ＭＳ ゴシック"/>
        <family val="3"/>
        <charset val="128"/>
      </rPr>
      <t>1</t>
    </r>
    <phoneticPr fontId="1"/>
  </si>
  <si>
    <r>
      <t>H</t>
    </r>
    <r>
      <rPr>
        <sz val="11"/>
        <rFont val="ＭＳ ゴシック"/>
        <family val="3"/>
        <charset val="128"/>
      </rPr>
      <t>3</t>
    </r>
    <phoneticPr fontId="1"/>
  </si>
  <si>
    <r>
      <t>C</t>
    </r>
    <r>
      <rPr>
        <sz val="11"/>
        <rFont val="ＭＳ ゴシック"/>
        <family val="3"/>
        <charset val="128"/>
      </rPr>
      <t>4</t>
    </r>
    <phoneticPr fontId="1"/>
  </si>
  <si>
    <r>
      <t>A</t>
    </r>
    <r>
      <rPr>
        <sz val="11"/>
        <rFont val="ＭＳ ゴシック"/>
        <family val="3"/>
        <charset val="128"/>
      </rPr>
      <t>2</t>
    </r>
    <phoneticPr fontId="1"/>
  </si>
  <si>
    <r>
      <t>D</t>
    </r>
    <r>
      <rPr>
        <sz val="11"/>
        <rFont val="ＭＳ ゴシック"/>
        <family val="3"/>
        <charset val="128"/>
      </rPr>
      <t>2</t>
    </r>
    <phoneticPr fontId="1"/>
  </si>
  <si>
    <r>
      <t>B</t>
    </r>
    <r>
      <rPr>
        <sz val="11"/>
        <rFont val="ＭＳ ゴシック"/>
        <family val="3"/>
        <charset val="128"/>
      </rPr>
      <t>3</t>
    </r>
    <phoneticPr fontId="1"/>
  </si>
  <si>
    <r>
      <t>E</t>
    </r>
    <r>
      <rPr>
        <sz val="11"/>
        <rFont val="ＭＳ ゴシック"/>
        <family val="3"/>
        <charset val="128"/>
      </rPr>
      <t>4</t>
    </r>
    <phoneticPr fontId="1"/>
  </si>
  <si>
    <r>
      <t>F</t>
    </r>
    <r>
      <rPr>
        <sz val="11"/>
        <rFont val="ＭＳ ゴシック"/>
        <family val="3"/>
        <charset val="128"/>
      </rPr>
      <t>1</t>
    </r>
    <phoneticPr fontId="1"/>
  </si>
  <si>
    <r>
      <t>E</t>
    </r>
    <r>
      <rPr>
        <sz val="11"/>
        <rFont val="ＭＳ ゴシック"/>
        <family val="3"/>
        <charset val="128"/>
      </rPr>
      <t>1</t>
    </r>
    <phoneticPr fontId="1"/>
  </si>
  <si>
    <r>
      <t>A</t>
    </r>
    <r>
      <rPr>
        <sz val="11"/>
        <rFont val="ＭＳ ゴシック"/>
        <family val="3"/>
        <charset val="128"/>
      </rPr>
      <t>3</t>
    </r>
    <phoneticPr fontId="1"/>
  </si>
  <si>
    <r>
      <t>F</t>
    </r>
    <r>
      <rPr>
        <sz val="11"/>
        <rFont val="ＭＳ ゴシック"/>
        <family val="3"/>
        <charset val="128"/>
      </rPr>
      <t>4</t>
    </r>
    <phoneticPr fontId="1"/>
  </si>
  <si>
    <r>
      <t>B</t>
    </r>
    <r>
      <rPr>
        <sz val="11"/>
        <rFont val="ＭＳ ゴシック"/>
        <family val="3"/>
        <charset val="128"/>
      </rPr>
      <t>2</t>
    </r>
    <phoneticPr fontId="1"/>
  </si>
  <si>
    <r>
      <t>C</t>
    </r>
    <r>
      <rPr>
        <sz val="11"/>
        <rFont val="ＭＳ ゴシック"/>
        <family val="3"/>
        <charset val="128"/>
      </rPr>
      <t>2</t>
    </r>
    <phoneticPr fontId="1"/>
  </si>
  <si>
    <r>
      <t>G</t>
    </r>
    <r>
      <rPr>
        <sz val="11"/>
        <rFont val="ＭＳ ゴシック"/>
        <family val="3"/>
        <charset val="128"/>
      </rPr>
      <t>3</t>
    </r>
    <phoneticPr fontId="1"/>
  </si>
  <si>
    <r>
      <t>D</t>
    </r>
    <r>
      <rPr>
        <sz val="11"/>
        <rFont val="ＭＳ ゴシック"/>
        <family val="3"/>
        <charset val="128"/>
      </rPr>
      <t>4</t>
    </r>
    <phoneticPr fontId="1"/>
  </si>
  <si>
    <r>
      <t>H</t>
    </r>
    <r>
      <rPr>
        <sz val="11"/>
        <rFont val="ＭＳ ゴシック"/>
        <family val="3"/>
        <charset val="128"/>
      </rPr>
      <t>1</t>
    </r>
    <phoneticPr fontId="1"/>
  </si>
  <si>
    <t>ブロック</t>
    <phoneticPr fontId="1"/>
  </si>
  <si>
    <t>(</t>
    <phoneticPr fontId="1"/>
  </si>
  <si>
    <t>・</t>
    <phoneticPr fontId="1"/>
  </si>
  <si>
    <t>)</t>
    <phoneticPr fontId="1"/>
  </si>
  <si>
    <r>
      <t>B</t>
    </r>
    <r>
      <rPr>
        <sz val="11"/>
        <rFont val="ＭＳ ゴシック"/>
        <family val="3"/>
        <charset val="128"/>
      </rPr>
      <t>4</t>
    </r>
    <phoneticPr fontId="1"/>
  </si>
  <si>
    <r>
      <t>F</t>
    </r>
    <r>
      <rPr>
        <sz val="11"/>
        <rFont val="ＭＳ ゴシック"/>
        <family val="3"/>
        <charset val="128"/>
      </rPr>
      <t>3</t>
    </r>
    <phoneticPr fontId="1"/>
  </si>
  <si>
    <r>
      <t>G</t>
    </r>
    <r>
      <rPr>
        <sz val="11"/>
        <rFont val="ＭＳ ゴシック"/>
        <family val="3"/>
        <charset val="128"/>
      </rPr>
      <t>2</t>
    </r>
    <phoneticPr fontId="1"/>
  </si>
  <si>
    <r>
      <t>E</t>
    </r>
    <r>
      <rPr>
        <sz val="11"/>
        <rFont val="ＭＳ ゴシック"/>
        <family val="3"/>
        <charset val="128"/>
      </rPr>
      <t>2</t>
    </r>
    <phoneticPr fontId="1"/>
  </si>
  <si>
    <r>
      <t>D</t>
    </r>
    <r>
      <rPr>
        <sz val="11"/>
        <rFont val="ＭＳ ゴシック"/>
        <family val="3"/>
        <charset val="128"/>
      </rPr>
      <t>3</t>
    </r>
    <phoneticPr fontId="1"/>
  </si>
  <si>
    <r>
      <t>H</t>
    </r>
    <r>
      <rPr>
        <sz val="11"/>
        <rFont val="ＭＳ ゴシック"/>
        <family val="3"/>
        <charset val="128"/>
      </rPr>
      <t>4</t>
    </r>
    <phoneticPr fontId="1"/>
  </si>
  <si>
    <r>
      <t>C</t>
    </r>
    <r>
      <rPr>
        <sz val="11"/>
        <rFont val="ＭＳ ゴシック"/>
        <family val="3"/>
        <charset val="128"/>
      </rPr>
      <t>1</t>
    </r>
    <phoneticPr fontId="1"/>
  </si>
  <si>
    <r>
      <t>D</t>
    </r>
    <r>
      <rPr>
        <sz val="11"/>
        <rFont val="ＭＳ ゴシック"/>
        <family val="3"/>
        <charset val="128"/>
      </rPr>
      <t>1</t>
    </r>
    <phoneticPr fontId="1"/>
  </si>
  <si>
    <r>
      <t>A</t>
    </r>
    <r>
      <rPr>
        <sz val="11"/>
        <rFont val="ＭＳ ゴシック"/>
        <family val="3"/>
        <charset val="128"/>
      </rPr>
      <t>4</t>
    </r>
    <phoneticPr fontId="1"/>
  </si>
  <si>
    <r>
      <t>E</t>
    </r>
    <r>
      <rPr>
        <sz val="11"/>
        <rFont val="ＭＳ ゴシック"/>
        <family val="3"/>
        <charset val="128"/>
      </rPr>
      <t>3</t>
    </r>
    <phoneticPr fontId="1"/>
  </si>
  <si>
    <r>
      <t>H</t>
    </r>
    <r>
      <rPr>
        <sz val="11"/>
        <rFont val="ＭＳ ゴシック"/>
        <family val="3"/>
        <charset val="128"/>
      </rPr>
      <t>2</t>
    </r>
    <phoneticPr fontId="1"/>
  </si>
  <si>
    <r>
      <t>C</t>
    </r>
    <r>
      <rPr>
        <sz val="11"/>
        <rFont val="ＭＳ ゴシック"/>
        <family val="3"/>
        <charset val="128"/>
      </rPr>
      <t>3</t>
    </r>
    <phoneticPr fontId="1"/>
  </si>
  <si>
    <r>
      <t>B</t>
    </r>
    <r>
      <rPr>
        <sz val="11"/>
        <rFont val="ＭＳ ゴシック"/>
        <family val="3"/>
        <charset val="128"/>
      </rPr>
      <t>1</t>
    </r>
    <phoneticPr fontId="1"/>
  </si>
  <si>
    <r>
      <t>G</t>
    </r>
    <r>
      <rPr>
        <sz val="11"/>
        <rFont val="ＭＳ ゴシック"/>
        <family val="3"/>
        <charset val="128"/>
      </rPr>
      <t>1</t>
    </r>
    <phoneticPr fontId="1"/>
  </si>
  <si>
    <r>
      <t>H</t>
    </r>
    <r>
      <rPr>
        <sz val="11"/>
        <rFont val="ＭＳ ゴシック"/>
        <family val="3"/>
        <charset val="128"/>
      </rPr>
      <t>3</t>
    </r>
    <phoneticPr fontId="1"/>
  </si>
  <si>
    <r>
      <t>C</t>
    </r>
    <r>
      <rPr>
        <sz val="11"/>
        <rFont val="ＭＳ ゴシック"/>
        <family val="3"/>
        <charset val="128"/>
      </rPr>
      <t>4</t>
    </r>
    <phoneticPr fontId="1"/>
  </si>
  <si>
    <r>
      <t>A</t>
    </r>
    <r>
      <rPr>
        <sz val="11"/>
        <rFont val="ＭＳ ゴシック"/>
        <family val="3"/>
        <charset val="128"/>
      </rPr>
      <t>2</t>
    </r>
    <phoneticPr fontId="1"/>
  </si>
  <si>
    <r>
      <t>D</t>
    </r>
    <r>
      <rPr>
        <sz val="11"/>
        <rFont val="ＭＳ ゴシック"/>
        <family val="3"/>
        <charset val="128"/>
      </rPr>
      <t>2</t>
    </r>
    <phoneticPr fontId="1"/>
  </si>
  <si>
    <r>
      <t>B</t>
    </r>
    <r>
      <rPr>
        <sz val="11"/>
        <rFont val="ＭＳ ゴシック"/>
        <family val="3"/>
        <charset val="128"/>
      </rPr>
      <t>3</t>
    </r>
    <phoneticPr fontId="1"/>
  </si>
  <si>
    <r>
      <t>E</t>
    </r>
    <r>
      <rPr>
        <sz val="11"/>
        <rFont val="ＭＳ ゴシック"/>
        <family val="3"/>
        <charset val="128"/>
      </rPr>
      <t>4</t>
    </r>
    <phoneticPr fontId="1"/>
  </si>
  <si>
    <r>
      <t>F</t>
    </r>
    <r>
      <rPr>
        <sz val="11"/>
        <rFont val="ＭＳ ゴシック"/>
        <family val="3"/>
        <charset val="128"/>
      </rPr>
      <t>1</t>
    </r>
    <phoneticPr fontId="1"/>
  </si>
  <si>
    <r>
      <t>E</t>
    </r>
    <r>
      <rPr>
        <sz val="11"/>
        <rFont val="ＭＳ ゴシック"/>
        <family val="3"/>
        <charset val="128"/>
      </rPr>
      <t>1</t>
    </r>
    <phoneticPr fontId="1"/>
  </si>
  <si>
    <r>
      <t>A</t>
    </r>
    <r>
      <rPr>
        <sz val="11"/>
        <rFont val="ＭＳ ゴシック"/>
        <family val="3"/>
        <charset val="128"/>
      </rPr>
      <t>3</t>
    </r>
    <phoneticPr fontId="1"/>
  </si>
  <si>
    <r>
      <t>F</t>
    </r>
    <r>
      <rPr>
        <sz val="11"/>
        <rFont val="ＭＳ ゴシック"/>
        <family val="3"/>
        <charset val="128"/>
      </rPr>
      <t>4</t>
    </r>
    <phoneticPr fontId="1"/>
  </si>
  <si>
    <r>
      <t>B</t>
    </r>
    <r>
      <rPr>
        <sz val="11"/>
        <rFont val="ＭＳ ゴシック"/>
        <family val="3"/>
        <charset val="128"/>
      </rPr>
      <t>2</t>
    </r>
    <phoneticPr fontId="1"/>
  </si>
  <si>
    <r>
      <t>C</t>
    </r>
    <r>
      <rPr>
        <sz val="11"/>
        <rFont val="ＭＳ ゴシック"/>
        <family val="3"/>
        <charset val="128"/>
      </rPr>
      <t>2</t>
    </r>
    <phoneticPr fontId="1"/>
  </si>
  <si>
    <r>
      <t>G</t>
    </r>
    <r>
      <rPr>
        <sz val="11"/>
        <rFont val="ＭＳ ゴシック"/>
        <family val="3"/>
        <charset val="128"/>
      </rPr>
      <t>3</t>
    </r>
    <phoneticPr fontId="1"/>
  </si>
  <si>
    <r>
      <t>D</t>
    </r>
    <r>
      <rPr>
        <sz val="11"/>
        <rFont val="ＭＳ ゴシック"/>
        <family val="3"/>
        <charset val="128"/>
      </rPr>
      <t>4</t>
    </r>
    <phoneticPr fontId="1"/>
  </si>
  <si>
    <r>
      <t>H</t>
    </r>
    <r>
      <rPr>
        <sz val="11"/>
        <rFont val="ＭＳ ゴシック"/>
        <family val="3"/>
        <charset val="128"/>
      </rPr>
      <t>1</t>
    </r>
    <phoneticPr fontId="1"/>
  </si>
  <si>
    <t>(</t>
    <phoneticPr fontId="1"/>
  </si>
  <si>
    <t>・</t>
    <phoneticPr fontId="1"/>
  </si>
  <si>
    <t>)</t>
    <phoneticPr fontId="1"/>
  </si>
  <si>
    <r>
      <t>B</t>
    </r>
    <r>
      <rPr>
        <sz val="11"/>
        <rFont val="ＭＳ ゴシック"/>
        <family val="3"/>
        <charset val="128"/>
      </rPr>
      <t>4</t>
    </r>
    <phoneticPr fontId="1"/>
  </si>
  <si>
    <r>
      <t>F</t>
    </r>
    <r>
      <rPr>
        <sz val="11"/>
        <rFont val="ＭＳ ゴシック"/>
        <family val="3"/>
        <charset val="128"/>
      </rPr>
      <t>3</t>
    </r>
    <phoneticPr fontId="1"/>
  </si>
  <si>
    <r>
      <t>G</t>
    </r>
    <r>
      <rPr>
        <sz val="11"/>
        <rFont val="ＭＳ ゴシック"/>
        <family val="3"/>
        <charset val="128"/>
      </rPr>
      <t>2</t>
    </r>
    <phoneticPr fontId="1"/>
  </si>
  <si>
    <r>
      <t>E</t>
    </r>
    <r>
      <rPr>
        <sz val="11"/>
        <rFont val="ＭＳ ゴシック"/>
        <family val="3"/>
        <charset val="128"/>
      </rPr>
      <t>2</t>
    </r>
    <phoneticPr fontId="1"/>
  </si>
  <si>
    <r>
      <t>D</t>
    </r>
    <r>
      <rPr>
        <sz val="11"/>
        <rFont val="ＭＳ ゴシック"/>
        <family val="3"/>
        <charset val="128"/>
      </rPr>
      <t>3</t>
    </r>
    <phoneticPr fontId="1"/>
  </si>
  <si>
    <r>
      <t>H</t>
    </r>
    <r>
      <rPr>
        <sz val="11"/>
        <rFont val="ＭＳ ゴシック"/>
        <family val="3"/>
        <charset val="128"/>
      </rPr>
      <t>4</t>
    </r>
    <phoneticPr fontId="1"/>
  </si>
  <si>
    <r>
      <t>C</t>
    </r>
    <r>
      <rPr>
        <sz val="11"/>
        <rFont val="ＭＳ ゴシック"/>
        <family val="3"/>
        <charset val="128"/>
      </rPr>
      <t>1</t>
    </r>
    <phoneticPr fontId="1"/>
  </si>
  <si>
    <r>
      <t>D</t>
    </r>
    <r>
      <rPr>
        <sz val="11"/>
        <rFont val="ＭＳ ゴシック"/>
        <family val="3"/>
        <charset val="128"/>
      </rPr>
      <t>1</t>
    </r>
    <phoneticPr fontId="1"/>
  </si>
  <si>
    <r>
      <t>A</t>
    </r>
    <r>
      <rPr>
        <sz val="11"/>
        <rFont val="ＭＳ ゴシック"/>
        <family val="3"/>
        <charset val="128"/>
      </rPr>
      <t>4</t>
    </r>
    <phoneticPr fontId="1"/>
  </si>
  <si>
    <r>
      <t>E</t>
    </r>
    <r>
      <rPr>
        <sz val="11"/>
        <rFont val="ＭＳ ゴシック"/>
        <family val="3"/>
        <charset val="128"/>
      </rPr>
      <t>3</t>
    </r>
    <phoneticPr fontId="1"/>
  </si>
  <si>
    <r>
      <t>H</t>
    </r>
    <r>
      <rPr>
        <sz val="11"/>
        <rFont val="ＭＳ ゴシック"/>
        <family val="3"/>
        <charset val="128"/>
      </rPr>
      <t>2</t>
    </r>
    <phoneticPr fontId="1"/>
  </si>
  <si>
    <r>
      <t>C</t>
    </r>
    <r>
      <rPr>
        <sz val="11"/>
        <rFont val="ＭＳ ゴシック"/>
        <family val="3"/>
        <charset val="128"/>
      </rPr>
      <t>3</t>
    </r>
    <phoneticPr fontId="1"/>
  </si>
  <si>
    <r>
      <t>B</t>
    </r>
    <r>
      <rPr>
        <sz val="11"/>
        <rFont val="ＭＳ ゴシック"/>
        <family val="3"/>
        <charset val="128"/>
      </rPr>
      <t>1</t>
    </r>
    <phoneticPr fontId="1"/>
  </si>
  <si>
    <r>
      <t>G</t>
    </r>
    <r>
      <rPr>
        <sz val="11"/>
        <rFont val="ＭＳ ゴシック"/>
        <family val="3"/>
        <charset val="128"/>
      </rPr>
      <t>1</t>
    </r>
    <phoneticPr fontId="1"/>
  </si>
  <si>
    <r>
      <t>H</t>
    </r>
    <r>
      <rPr>
        <sz val="11"/>
        <rFont val="ＭＳ ゴシック"/>
        <family val="3"/>
        <charset val="128"/>
      </rPr>
      <t>3</t>
    </r>
    <phoneticPr fontId="1"/>
  </si>
  <si>
    <r>
      <t>C</t>
    </r>
    <r>
      <rPr>
        <sz val="11"/>
        <rFont val="ＭＳ ゴシック"/>
        <family val="3"/>
        <charset val="128"/>
      </rPr>
      <t>4</t>
    </r>
    <phoneticPr fontId="1"/>
  </si>
  <si>
    <r>
      <t>A</t>
    </r>
    <r>
      <rPr>
        <sz val="11"/>
        <rFont val="ＭＳ ゴシック"/>
        <family val="3"/>
        <charset val="128"/>
      </rPr>
      <t>2</t>
    </r>
    <phoneticPr fontId="1"/>
  </si>
  <si>
    <r>
      <t>D</t>
    </r>
    <r>
      <rPr>
        <sz val="11"/>
        <rFont val="ＭＳ ゴシック"/>
        <family val="3"/>
        <charset val="128"/>
      </rPr>
      <t>2</t>
    </r>
    <phoneticPr fontId="1"/>
  </si>
  <si>
    <r>
      <t>B</t>
    </r>
    <r>
      <rPr>
        <sz val="11"/>
        <rFont val="ＭＳ ゴシック"/>
        <family val="3"/>
        <charset val="128"/>
      </rPr>
      <t>3</t>
    </r>
    <phoneticPr fontId="1"/>
  </si>
  <si>
    <r>
      <t>E</t>
    </r>
    <r>
      <rPr>
        <sz val="11"/>
        <rFont val="ＭＳ ゴシック"/>
        <family val="3"/>
        <charset val="128"/>
      </rPr>
      <t>4</t>
    </r>
    <phoneticPr fontId="1"/>
  </si>
  <si>
    <r>
      <t>F</t>
    </r>
    <r>
      <rPr>
        <sz val="11"/>
        <rFont val="ＭＳ ゴシック"/>
        <family val="3"/>
        <charset val="128"/>
      </rPr>
      <t>1</t>
    </r>
    <phoneticPr fontId="1"/>
  </si>
  <si>
    <r>
      <t>E</t>
    </r>
    <r>
      <rPr>
        <sz val="11"/>
        <rFont val="ＭＳ ゴシック"/>
        <family val="3"/>
        <charset val="128"/>
      </rPr>
      <t>1</t>
    </r>
    <phoneticPr fontId="1"/>
  </si>
  <si>
    <r>
      <t>A</t>
    </r>
    <r>
      <rPr>
        <sz val="11"/>
        <rFont val="ＭＳ ゴシック"/>
        <family val="3"/>
        <charset val="128"/>
      </rPr>
      <t>3</t>
    </r>
    <phoneticPr fontId="1"/>
  </si>
  <si>
    <r>
      <t>F</t>
    </r>
    <r>
      <rPr>
        <sz val="11"/>
        <rFont val="ＭＳ ゴシック"/>
        <family val="3"/>
        <charset val="128"/>
      </rPr>
      <t>4</t>
    </r>
    <phoneticPr fontId="1"/>
  </si>
  <si>
    <r>
      <t>B</t>
    </r>
    <r>
      <rPr>
        <sz val="11"/>
        <rFont val="ＭＳ ゴシック"/>
        <family val="3"/>
        <charset val="128"/>
      </rPr>
      <t>2</t>
    </r>
    <phoneticPr fontId="1"/>
  </si>
  <si>
    <r>
      <t>C</t>
    </r>
    <r>
      <rPr>
        <sz val="11"/>
        <rFont val="ＭＳ ゴシック"/>
        <family val="3"/>
        <charset val="128"/>
      </rPr>
      <t>2</t>
    </r>
    <phoneticPr fontId="1"/>
  </si>
  <si>
    <r>
      <t>G</t>
    </r>
    <r>
      <rPr>
        <sz val="11"/>
        <rFont val="ＭＳ ゴシック"/>
        <family val="3"/>
        <charset val="128"/>
      </rPr>
      <t>3</t>
    </r>
    <phoneticPr fontId="1"/>
  </si>
  <si>
    <r>
      <t>D</t>
    </r>
    <r>
      <rPr>
        <sz val="11"/>
        <rFont val="ＭＳ ゴシック"/>
        <family val="3"/>
        <charset val="128"/>
      </rPr>
      <t>4</t>
    </r>
    <phoneticPr fontId="1"/>
  </si>
  <si>
    <r>
      <t>H</t>
    </r>
    <r>
      <rPr>
        <sz val="11"/>
        <rFont val="ＭＳ ゴシック"/>
        <family val="3"/>
        <charset val="128"/>
      </rPr>
      <t>1</t>
    </r>
    <phoneticPr fontId="1"/>
  </si>
  <si>
    <t>男子団体組手</t>
    <rPh sb="0" eb="2">
      <t>ダンシ</t>
    </rPh>
    <rPh sb="2" eb="4">
      <t>ダンタイ</t>
    </rPh>
    <rPh sb="4" eb="6">
      <t>クミテ</t>
    </rPh>
    <phoneticPr fontId="1"/>
  </si>
  <si>
    <t>女子団体組手</t>
    <rPh sb="0" eb="2">
      <t>ジョシ</t>
    </rPh>
    <rPh sb="2" eb="4">
      <t>ダンタイ</t>
    </rPh>
    <rPh sb="4" eb="6">
      <t>クミテ</t>
    </rPh>
    <phoneticPr fontId="1"/>
  </si>
  <si>
    <t>男子個人組手</t>
    <rPh sb="0" eb="2">
      <t>ダンシ</t>
    </rPh>
    <rPh sb="2" eb="4">
      <t>コジン</t>
    </rPh>
    <rPh sb="4" eb="6">
      <t>クミテ</t>
    </rPh>
    <phoneticPr fontId="1"/>
  </si>
  <si>
    <t>女子個人組手</t>
    <rPh sb="0" eb="2">
      <t>ジョシ</t>
    </rPh>
    <rPh sb="2" eb="4">
      <t>コジン</t>
    </rPh>
    <rPh sb="4" eb="6">
      <t>クミテ</t>
    </rPh>
    <phoneticPr fontId="1"/>
  </si>
  <si>
    <t>Ｔ①１</t>
  </si>
  <si>
    <t>Ｔ①５</t>
  </si>
  <si>
    <t>Ｔ①２</t>
  </si>
  <si>
    <t>Ｔ①７</t>
  </si>
  <si>
    <t>Ｔ①３</t>
  </si>
  <si>
    <t>Ｔ①６</t>
  </si>
  <si>
    <t>Ｔ①４</t>
  </si>
  <si>
    <t>Ｔ①８</t>
  </si>
  <si>
    <t>Ｔ①９</t>
  </si>
  <si>
    <t>Ｔ②２</t>
  </si>
  <si>
    <t>Ｔ②６</t>
  </si>
  <si>
    <t>Ｔ②３</t>
  </si>
  <si>
    <t>Ｔ②４</t>
  </si>
  <si>
    <t>Ｔ②７</t>
  </si>
  <si>
    <t>Ｔ②５</t>
  </si>
  <si>
    <t>Ｔ②１</t>
  </si>
  <si>
    <t>Ｔ③１</t>
  </si>
  <si>
    <t>Ｔ③５</t>
  </si>
  <si>
    <t>Ｔ③２</t>
  </si>
  <si>
    <t>Ｔ③７</t>
  </si>
  <si>
    <t>Ｔ③３</t>
  </si>
  <si>
    <t>Ｔ③６</t>
  </si>
  <si>
    <t>Ｔ③４</t>
  </si>
  <si>
    <t>Ｔ④１</t>
  </si>
  <si>
    <t>Ｔ④５</t>
  </si>
  <si>
    <t>Ｔ④２</t>
  </si>
  <si>
    <t>Ｔ④７</t>
  </si>
  <si>
    <t>Ｔ④３</t>
  </si>
  <si>
    <t>Ｔ④６</t>
  </si>
  <si>
    <t>Ｔ④４</t>
  </si>
  <si>
    <t>Ｔ④８</t>
  </si>
  <si>
    <t>拓殖大学紅陵</t>
    <rPh sb="0" eb="2">
      <t>タクショク</t>
    </rPh>
    <rPh sb="2" eb="4">
      <t>ダイガク</t>
    </rPh>
    <rPh sb="4" eb="6">
      <t>コウリョウ</t>
    </rPh>
    <phoneticPr fontId="1"/>
  </si>
  <si>
    <t>秀明大学八千代</t>
    <rPh sb="0" eb="2">
      <t>ヒデアキ</t>
    </rPh>
    <rPh sb="2" eb="4">
      <t>ダイガク</t>
    </rPh>
    <rPh sb="4" eb="7">
      <t>ヤチヨ</t>
    </rPh>
    <phoneticPr fontId="1"/>
  </si>
  <si>
    <t>日本体育大学柏</t>
    <rPh sb="0" eb="2">
      <t>ニホン</t>
    </rPh>
    <rPh sb="2" eb="4">
      <t>タイイク</t>
    </rPh>
    <rPh sb="4" eb="6">
      <t>ダイガク</t>
    </rPh>
    <rPh sb="6" eb="7">
      <t>カシワ</t>
    </rPh>
    <phoneticPr fontId="1"/>
  </si>
  <si>
    <t>敬愛学園</t>
  </si>
  <si>
    <t>敬愛学園</t>
    <phoneticPr fontId="1"/>
  </si>
  <si>
    <t>木更津総合</t>
    <rPh sb="0" eb="3">
      <t>キサラヅ</t>
    </rPh>
    <rPh sb="3" eb="5">
      <t>ソウゴウ</t>
    </rPh>
    <phoneticPr fontId="1"/>
  </si>
  <si>
    <t>拓殖大学紅陵</t>
    <phoneticPr fontId="1"/>
  </si>
  <si>
    <t>髙橋　飛羽</t>
    <rPh sb="0" eb="2">
      <t>タカハシ</t>
    </rPh>
    <rPh sb="3" eb="4">
      <t>ヒ</t>
    </rPh>
    <rPh sb="4" eb="5">
      <t>ワ</t>
    </rPh>
    <phoneticPr fontId="1"/>
  </si>
  <si>
    <t>岡本　拳</t>
    <phoneticPr fontId="1"/>
  </si>
  <si>
    <t>池田　慈恩</t>
    <rPh sb="0" eb="2">
      <t>イケダ</t>
    </rPh>
    <rPh sb="3" eb="5">
      <t>ジオン</t>
    </rPh>
    <phoneticPr fontId="1"/>
  </si>
  <si>
    <t>秀明大学八千代</t>
    <phoneticPr fontId="1"/>
  </si>
  <si>
    <t>秋葉　匠吾</t>
    <rPh sb="0" eb="2">
      <t>アキバ</t>
    </rPh>
    <rPh sb="3" eb="5">
      <t>ショウゴ</t>
    </rPh>
    <phoneticPr fontId="1"/>
  </si>
  <si>
    <t>秀明大学八千代</t>
    <phoneticPr fontId="1"/>
  </si>
  <si>
    <t>宮﨑　光</t>
    <rPh sb="0" eb="2">
      <t>ミヤザキ</t>
    </rPh>
    <rPh sb="3" eb="4">
      <t>ヒカリ</t>
    </rPh>
    <phoneticPr fontId="1"/>
  </si>
  <si>
    <t>池上　凌</t>
    <rPh sb="0" eb="2">
      <t>イケガミ</t>
    </rPh>
    <rPh sb="3" eb="4">
      <t>リョウ</t>
    </rPh>
    <phoneticPr fontId="1"/>
  </si>
  <si>
    <t>中村　赳大</t>
    <rPh sb="0" eb="2">
      <t>ナカムラ</t>
    </rPh>
    <rPh sb="3" eb="4">
      <t>タケシ</t>
    </rPh>
    <rPh sb="4" eb="5">
      <t>ダイ</t>
    </rPh>
    <phoneticPr fontId="1"/>
  </si>
  <si>
    <t>秀明大学八千代</t>
    <phoneticPr fontId="1"/>
  </si>
  <si>
    <t>熊川　遼</t>
    <rPh sb="0" eb="2">
      <t>クマカワ</t>
    </rPh>
    <rPh sb="3" eb="4">
      <t>リョウ</t>
    </rPh>
    <phoneticPr fontId="1"/>
  </si>
  <si>
    <t>習志野</t>
    <rPh sb="0" eb="3">
      <t>ナラシノ</t>
    </rPh>
    <phoneticPr fontId="1"/>
  </si>
  <si>
    <t>麗澤</t>
    <rPh sb="0" eb="2">
      <t>レイタク</t>
    </rPh>
    <phoneticPr fontId="1"/>
  </si>
  <si>
    <t>清水　音乃</t>
    <rPh sb="0" eb="2">
      <t>シミズ</t>
    </rPh>
    <rPh sb="3" eb="4">
      <t>オト</t>
    </rPh>
    <rPh sb="4" eb="5">
      <t>ノ</t>
    </rPh>
    <phoneticPr fontId="1"/>
  </si>
  <si>
    <t>秀明大学八千代</t>
    <phoneticPr fontId="1"/>
  </si>
  <si>
    <t>萩山　七帆</t>
    <rPh sb="0" eb="2">
      <t>ハギヤマ</t>
    </rPh>
    <rPh sb="3" eb="5">
      <t>ナナホ</t>
    </rPh>
    <phoneticPr fontId="1"/>
  </si>
  <si>
    <t>道本　理央</t>
    <rPh sb="0" eb="2">
      <t>ミチモト</t>
    </rPh>
    <rPh sb="3" eb="5">
      <t>リオ</t>
    </rPh>
    <phoneticPr fontId="1"/>
  </si>
  <si>
    <t>拓殖大学紅陵</t>
    <phoneticPr fontId="1"/>
  </si>
  <si>
    <t>木津　歩美</t>
    <rPh sb="0" eb="2">
      <t>キヅ</t>
    </rPh>
    <rPh sb="3" eb="5">
      <t>アユミ</t>
    </rPh>
    <phoneticPr fontId="1"/>
  </si>
  <si>
    <t>鈴木　香穂</t>
    <rPh sb="0" eb="2">
      <t>スズキ</t>
    </rPh>
    <rPh sb="3" eb="4">
      <t>カオル</t>
    </rPh>
    <rPh sb="4" eb="5">
      <t>ホ</t>
    </rPh>
    <phoneticPr fontId="1"/>
  </si>
  <si>
    <t>嶋田　さらら</t>
    <rPh sb="0" eb="2">
      <t>シマダ</t>
    </rPh>
    <phoneticPr fontId="1"/>
  </si>
  <si>
    <t>稗田　麻尋</t>
    <rPh sb="0" eb="2">
      <t>ヒエダ</t>
    </rPh>
    <rPh sb="3" eb="5">
      <t>マヒロ</t>
    </rPh>
    <phoneticPr fontId="1"/>
  </si>
  <si>
    <t>寺岡　愛奈</t>
    <rPh sb="0" eb="2">
      <t>テラオカ</t>
    </rPh>
    <rPh sb="3" eb="4">
      <t>アイ</t>
    </rPh>
    <rPh sb="4" eb="5">
      <t>ナ</t>
    </rPh>
    <phoneticPr fontId="1"/>
  </si>
  <si>
    <t>山梨学院</t>
    <phoneticPr fontId="1"/>
  </si>
  <si>
    <t>日本航空</t>
  </si>
  <si>
    <t>日本航空</t>
    <phoneticPr fontId="1"/>
  </si>
  <si>
    <t>県立甲府工業</t>
    <rPh sb="0" eb="2">
      <t>ケンリツ</t>
    </rPh>
    <rPh sb="2" eb="4">
      <t>コウフ</t>
    </rPh>
    <rPh sb="4" eb="6">
      <t>コウギョウ</t>
    </rPh>
    <phoneticPr fontId="1"/>
  </si>
  <si>
    <t>県立市川</t>
    <phoneticPr fontId="1"/>
  </si>
  <si>
    <t>山梨学院</t>
    <phoneticPr fontId="1"/>
  </si>
  <si>
    <t>渡邊　尚樹</t>
    <rPh sb="0" eb="2">
      <t>ワタナベ</t>
    </rPh>
    <rPh sb="3" eb="5">
      <t>ナオキ</t>
    </rPh>
    <phoneticPr fontId="1"/>
  </si>
  <si>
    <t>日本航空</t>
    <phoneticPr fontId="1"/>
  </si>
  <si>
    <t>波平　空大</t>
    <rPh sb="0" eb="2">
      <t>ナミヒラ</t>
    </rPh>
    <rPh sb="3" eb="4">
      <t>ソラ</t>
    </rPh>
    <rPh sb="4" eb="5">
      <t>マサル</t>
    </rPh>
    <phoneticPr fontId="1"/>
  </si>
  <si>
    <t>山梨学院</t>
    <phoneticPr fontId="1"/>
  </si>
  <si>
    <t>米山　悠介</t>
    <rPh sb="0" eb="2">
      <t>ヨネヤマ</t>
    </rPh>
    <rPh sb="3" eb="4">
      <t>ユウ</t>
    </rPh>
    <rPh sb="4" eb="5">
      <t>カイ</t>
    </rPh>
    <phoneticPr fontId="1"/>
  </si>
  <si>
    <t>県立甲府工業</t>
    <phoneticPr fontId="1"/>
  </si>
  <si>
    <t>神谷　柊伍</t>
    <rPh sb="0" eb="2">
      <t>カミヤ</t>
    </rPh>
    <rPh sb="3" eb="4">
      <t>ヒイラギ</t>
    </rPh>
    <rPh sb="4" eb="5">
      <t>イツ</t>
    </rPh>
    <phoneticPr fontId="1"/>
  </si>
  <si>
    <t>荒木　弘貴</t>
    <rPh sb="0" eb="2">
      <t>アラキ</t>
    </rPh>
    <rPh sb="3" eb="4">
      <t>ヒロシ</t>
    </rPh>
    <rPh sb="4" eb="5">
      <t>タカシ</t>
    </rPh>
    <phoneticPr fontId="1"/>
  </si>
  <si>
    <t>池澤　海</t>
    <rPh sb="0" eb="2">
      <t>イケザワ</t>
    </rPh>
    <rPh sb="3" eb="4">
      <t>ウミ</t>
    </rPh>
    <phoneticPr fontId="1"/>
  </si>
  <si>
    <t>保坂　悠斗</t>
    <rPh sb="0" eb="2">
      <t>ホサカ</t>
    </rPh>
    <rPh sb="3" eb="5">
      <t>ハルト</t>
    </rPh>
    <phoneticPr fontId="1"/>
  </si>
  <si>
    <t>都築　虎太郎</t>
    <rPh sb="0" eb="2">
      <t>ツヅキ</t>
    </rPh>
    <rPh sb="3" eb="6">
      <t>コタロウ</t>
    </rPh>
    <phoneticPr fontId="1"/>
  </si>
  <si>
    <t>日本航空</t>
    <phoneticPr fontId="1"/>
  </si>
  <si>
    <t>県立甲府第一</t>
    <rPh sb="0" eb="2">
      <t>ケンリツ</t>
    </rPh>
    <rPh sb="2" eb="4">
      <t>コウフ</t>
    </rPh>
    <rPh sb="4" eb="6">
      <t>ダイイチ</t>
    </rPh>
    <phoneticPr fontId="1"/>
  </si>
  <si>
    <t>県立都留</t>
    <phoneticPr fontId="1"/>
  </si>
  <si>
    <t>浅川　野乃香</t>
    <rPh sb="0" eb="2">
      <t>アサカワ</t>
    </rPh>
    <rPh sb="3" eb="4">
      <t>ノ</t>
    </rPh>
    <rPh sb="4" eb="5">
      <t>ノ</t>
    </rPh>
    <rPh sb="5" eb="6">
      <t>カオル</t>
    </rPh>
    <phoneticPr fontId="1"/>
  </si>
  <si>
    <t>日本航空</t>
    <phoneticPr fontId="1"/>
  </si>
  <si>
    <t>五味　優香</t>
    <rPh sb="0" eb="2">
      <t>ゴミ</t>
    </rPh>
    <rPh sb="3" eb="4">
      <t>スグル</t>
    </rPh>
    <rPh sb="4" eb="5">
      <t>カオリ</t>
    </rPh>
    <phoneticPr fontId="1"/>
  </si>
  <si>
    <t>山梨学院</t>
    <phoneticPr fontId="1"/>
  </si>
  <si>
    <t>常泉　明依</t>
    <rPh sb="0" eb="2">
      <t>ツネイズミ</t>
    </rPh>
    <rPh sb="3" eb="5">
      <t>メイ</t>
    </rPh>
    <phoneticPr fontId="1"/>
  </si>
  <si>
    <t>山梨学院</t>
    <phoneticPr fontId="1"/>
  </si>
  <si>
    <t>荒井　千聖</t>
    <rPh sb="0" eb="2">
      <t>アライ</t>
    </rPh>
    <rPh sb="3" eb="5">
      <t>チサト</t>
    </rPh>
    <phoneticPr fontId="1"/>
  </si>
  <si>
    <t>松島　里紗</t>
    <rPh sb="0" eb="2">
      <t>マツシマ</t>
    </rPh>
    <rPh sb="3" eb="5">
      <t>リサ</t>
    </rPh>
    <phoneticPr fontId="1"/>
  </si>
  <si>
    <t>冨田　ちなつ</t>
    <rPh sb="0" eb="2">
      <t>トミタ</t>
    </rPh>
    <phoneticPr fontId="1"/>
  </si>
  <si>
    <t>古賀　萌樹</t>
    <rPh sb="0" eb="2">
      <t>コガ</t>
    </rPh>
    <rPh sb="3" eb="4">
      <t>ハジメ</t>
    </rPh>
    <rPh sb="4" eb="5">
      <t>キ</t>
    </rPh>
    <phoneticPr fontId="1"/>
  </si>
  <si>
    <t>古屋　慶衣</t>
    <rPh sb="0" eb="2">
      <t>フルヤ</t>
    </rPh>
    <rPh sb="3" eb="4">
      <t>ケイ</t>
    </rPh>
    <rPh sb="4" eb="5">
      <t>コロモ</t>
    </rPh>
    <phoneticPr fontId="1"/>
  </si>
  <si>
    <t>県立甲府第一</t>
    <phoneticPr fontId="1"/>
  </si>
  <si>
    <t>山梨学院</t>
    <phoneticPr fontId="1"/>
  </si>
  <si>
    <t>埼玉栄</t>
    <rPh sb="0" eb="2">
      <t>サイタマ</t>
    </rPh>
    <rPh sb="2" eb="3">
      <t>サカエ</t>
    </rPh>
    <phoneticPr fontId="1"/>
  </si>
  <si>
    <t>栄北</t>
    <rPh sb="0" eb="1">
      <t>サカエ</t>
    </rPh>
    <rPh sb="1" eb="2">
      <t>キタ</t>
    </rPh>
    <phoneticPr fontId="1"/>
  </si>
  <si>
    <t>立教新座</t>
    <phoneticPr fontId="1"/>
  </si>
  <si>
    <t>県立杉戸</t>
    <phoneticPr fontId="1"/>
  </si>
  <si>
    <t>花咲徳栄</t>
    <phoneticPr fontId="1"/>
  </si>
  <si>
    <t>浦和実業</t>
    <phoneticPr fontId="1"/>
  </si>
  <si>
    <t>阿部　倖地</t>
    <rPh sb="0" eb="2">
      <t>アベ</t>
    </rPh>
    <rPh sb="3" eb="4">
      <t>サチ</t>
    </rPh>
    <rPh sb="4" eb="5">
      <t>チ</t>
    </rPh>
    <phoneticPr fontId="1"/>
  </si>
  <si>
    <t>慶應志木</t>
    <phoneticPr fontId="1"/>
  </si>
  <si>
    <t>荒川　雅俊</t>
    <phoneticPr fontId="1"/>
  </si>
  <si>
    <t>埼玉栄</t>
    <phoneticPr fontId="1"/>
  </si>
  <si>
    <t>大谷　朋輝</t>
    <rPh sb="0" eb="2">
      <t>オオタニ</t>
    </rPh>
    <rPh sb="3" eb="4">
      <t>トモ</t>
    </rPh>
    <rPh sb="4" eb="5">
      <t>テル</t>
    </rPh>
    <phoneticPr fontId="1"/>
  </si>
  <si>
    <t>山川　大斗</t>
    <rPh sb="0" eb="2">
      <t>ヤマカワ</t>
    </rPh>
    <rPh sb="3" eb="5">
      <t>ヒロト</t>
    </rPh>
    <phoneticPr fontId="1"/>
  </si>
  <si>
    <t>栄北</t>
    <phoneticPr fontId="1"/>
  </si>
  <si>
    <t>池田　蓮</t>
    <phoneticPr fontId="1"/>
  </si>
  <si>
    <t>花咲徳栄</t>
    <phoneticPr fontId="1"/>
  </si>
  <si>
    <t>河野　直稀</t>
    <rPh sb="0" eb="2">
      <t>コウノ</t>
    </rPh>
    <rPh sb="3" eb="4">
      <t>スナオ</t>
    </rPh>
    <rPh sb="4" eb="5">
      <t>キ</t>
    </rPh>
    <phoneticPr fontId="1"/>
  </si>
  <si>
    <t>押田　海斗</t>
    <rPh sb="0" eb="2">
      <t>オシダ</t>
    </rPh>
    <rPh sb="3" eb="5">
      <t>カイト</t>
    </rPh>
    <phoneticPr fontId="1"/>
  </si>
  <si>
    <t>花咲徳栄</t>
    <phoneticPr fontId="1"/>
  </si>
  <si>
    <t>山口　隼人</t>
    <rPh sb="0" eb="2">
      <t>ヤマグチ</t>
    </rPh>
    <rPh sb="3" eb="5">
      <t>ハヤト</t>
    </rPh>
    <phoneticPr fontId="1"/>
  </si>
  <si>
    <t>花咲徳栄</t>
    <phoneticPr fontId="1"/>
  </si>
  <si>
    <t>松山女子</t>
    <phoneticPr fontId="1"/>
  </si>
  <si>
    <t>花咲徳栄</t>
    <phoneticPr fontId="1"/>
  </si>
  <si>
    <t>松山女子</t>
    <phoneticPr fontId="1"/>
  </si>
  <si>
    <t>三澤　可奈</t>
    <rPh sb="0" eb="2">
      <t>ミサワ</t>
    </rPh>
    <rPh sb="3" eb="5">
      <t>カナ</t>
    </rPh>
    <phoneticPr fontId="1"/>
  </si>
  <si>
    <t>栄北</t>
    <phoneticPr fontId="1"/>
  </si>
  <si>
    <t>山田　和花</t>
    <rPh sb="0" eb="2">
      <t>ヤマダ</t>
    </rPh>
    <rPh sb="3" eb="5">
      <t>ノドカ</t>
    </rPh>
    <phoneticPr fontId="1"/>
  </si>
  <si>
    <t>坂本　知優</t>
    <rPh sb="0" eb="2">
      <t>サカモト</t>
    </rPh>
    <rPh sb="3" eb="5">
      <t>チヒロ</t>
    </rPh>
    <phoneticPr fontId="1"/>
  </si>
  <si>
    <t>村野　起世</t>
    <rPh sb="0" eb="2">
      <t>ムラノ</t>
    </rPh>
    <rPh sb="3" eb="4">
      <t>キ</t>
    </rPh>
    <rPh sb="4" eb="5">
      <t>セイ</t>
    </rPh>
    <phoneticPr fontId="1"/>
  </si>
  <si>
    <t>栄北</t>
    <phoneticPr fontId="1"/>
  </si>
  <si>
    <t>宮﨑　可純</t>
    <rPh sb="0" eb="2">
      <t>ミヤザキ</t>
    </rPh>
    <rPh sb="3" eb="4">
      <t>カ</t>
    </rPh>
    <rPh sb="4" eb="5">
      <t>ジュン</t>
    </rPh>
    <phoneticPr fontId="1"/>
  </si>
  <si>
    <t>大橋　ラム</t>
    <rPh sb="0" eb="2">
      <t>オオハシ</t>
    </rPh>
    <phoneticPr fontId="1"/>
  </si>
  <si>
    <t>花咲徳栄</t>
    <phoneticPr fontId="1"/>
  </si>
  <si>
    <t>小島　ももな</t>
    <rPh sb="0" eb="2">
      <t>コジマ</t>
    </rPh>
    <phoneticPr fontId="1"/>
  </si>
  <si>
    <t>埼玉栄</t>
    <phoneticPr fontId="1"/>
  </si>
  <si>
    <t>大平　優香</t>
    <rPh sb="0" eb="2">
      <t>オオヒラ</t>
    </rPh>
    <rPh sb="3" eb="4">
      <t>スグル</t>
    </rPh>
    <rPh sb="4" eb="5">
      <t>カオリ</t>
    </rPh>
    <phoneticPr fontId="1"/>
  </si>
  <si>
    <t>法政大学第二</t>
    <rPh sb="0" eb="2">
      <t>ホウセイ</t>
    </rPh>
    <rPh sb="2" eb="4">
      <t>ダイガク</t>
    </rPh>
    <rPh sb="4" eb="6">
      <t>ダイニ</t>
    </rPh>
    <phoneticPr fontId="1"/>
  </si>
  <si>
    <t>横浜創学館</t>
    <phoneticPr fontId="1"/>
  </si>
  <si>
    <t>慶應義塾</t>
    <rPh sb="0" eb="2">
      <t>ケイオウ</t>
    </rPh>
    <rPh sb="2" eb="4">
      <t>ギジュク</t>
    </rPh>
    <phoneticPr fontId="1"/>
  </si>
  <si>
    <t>光明学園相模原</t>
    <rPh sb="0" eb="2">
      <t>コウミョウ</t>
    </rPh>
    <rPh sb="2" eb="4">
      <t>ガクエン</t>
    </rPh>
    <rPh sb="4" eb="7">
      <t>サガミハラ</t>
    </rPh>
    <phoneticPr fontId="1"/>
  </si>
  <si>
    <t>横浜創学館</t>
    <phoneticPr fontId="1"/>
  </si>
  <si>
    <t>湘南学院</t>
  </si>
  <si>
    <t>湘南学院</t>
    <rPh sb="0" eb="2">
      <t>ショウナン</t>
    </rPh>
    <rPh sb="2" eb="4">
      <t>ガクイン</t>
    </rPh>
    <phoneticPr fontId="1"/>
  </si>
  <si>
    <t>相洋</t>
    <rPh sb="0" eb="1">
      <t>ソウ</t>
    </rPh>
    <rPh sb="1" eb="2">
      <t>ヨウ</t>
    </rPh>
    <phoneticPr fontId="1"/>
  </si>
  <si>
    <t>県立横浜立野</t>
    <rPh sb="0" eb="2">
      <t>ケンリツ</t>
    </rPh>
    <rPh sb="2" eb="4">
      <t>ヨコハマ</t>
    </rPh>
    <rPh sb="4" eb="6">
      <t>タテノ</t>
    </rPh>
    <phoneticPr fontId="1"/>
  </si>
  <si>
    <t>松本　蓮生</t>
    <phoneticPr fontId="1"/>
  </si>
  <si>
    <t>法政大学第二</t>
    <phoneticPr fontId="1"/>
  </si>
  <si>
    <t>徳田　雅也</t>
    <phoneticPr fontId="1"/>
  </si>
  <si>
    <t>横浜創学館</t>
    <phoneticPr fontId="1"/>
  </si>
  <si>
    <t>角田　晴哉</t>
    <phoneticPr fontId="1"/>
  </si>
  <si>
    <t>光明学園相模原</t>
    <phoneticPr fontId="1"/>
  </si>
  <si>
    <t>江口　尚吾</t>
    <phoneticPr fontId="1"/>
  </si>
  <si>
    <t>光明学園相模原</t>
    <phoneticPr fontId="1"/>
  </si>
  <si>
    <t>星山　薫</t>
    <rPh sb="0" eb="2">
      <t>ホシヤマ</t>
    </rPh>
    <rPh sb="3" eb="4">
      <t>カオル</t>
    </rPh>
    <phoneticPr fontId="1"/>
  </si>
  <si>
    <t>横浜創学館</t>
    <phoneticPr fontId="1"/>
  </si>
  <si>
    <t>横浜創学館</t>
    <phoneticPr fontId="1"/>
  </si>
  <si>
    <t>川島　英敏</t>
    <phoneticPr fontId="1"/>
  </si>
  <si>
    <t>田中　椋</t>
    <rPh sb="0" eb="2">
      <t>タナカ</t>
    </rPh>
    <rPh sb="3" eb="4">
      <t>ムク</t>
    </rPh>
    <phoneticPr fontId="1"/>
  </si>
  <si>
    <t>大島　涼</t>
    <rPh sb="0" eb="2">
      <t>オオシマ</t>
    </rPh>
    <rPh sb="3" eb="4">
      <t>リョウ</t>
    </rPh>
    <phoneticPr fontId="1"/>
  </si>
  <si>
    <t>横浜創学館</t>
    <phoneticPr fontId="1"/>
  </si>
  <si>
    <t>横須賀学院</t>
    <phoneticPr fontId="1"/>
  </si>
  <si>
    <t>織部　真生</t>
    <phoneticPr fontId="1"/>
  </si>
  <si>
    <t>横浜創学館</t>
    <phoneticPr fontId="1"/>
  </si>
  <si>
    <t>熊澤　美穂</t>
    <phoneticPr fontId="1"/>
  </si>
  <si>
    <t>湘南学院</t>
    <phoneticPr fontId="1"/>
  </si>
  <si>
    <t>津野　楓</t>
    <rPh sb="0" eb="2">
      <t>ツノ</t>
    </rPh>
    <rPh sb="3" eb="4">
      <t>カエデ</t>
    </rPh>
    <phoneticPr fontId="1"/>
  </si>
  <si>
    <t>志村　珠妃</t>
    <phoneticPr fontId="1"/>
  </si>
  <si>
    <t>横浜創学館</t>
    <phoneticPr fontId="1"/>
  </si>
  <si>
    <t>横浜創学館</t>
    <phoneticPr fontId="1"/>
  </si>
  <si>
    <t>提箸　みく</t>
    <phoneticPr fontId="1"/>
  </si>
  <si>
    <t>横浜創学館</t>
    <phoneticPr fontId="1"/>
  </si>
  <si>
    <t>渡辺　真央</t>
    <phoneticPr fontId="1"/>
  </si>
  <si>
    <t>杉本　奈美</t>
    <phoneticPr fontId="1"/>
  </si>
  <si>
    <t>世田谷学園</t>
  </si>
  <si>
    <t>世田谷学園</t>
    <rPh sb="0" eb="3">
      <t>セタガヤ</t>
    </rPh>
    <rPh sb="3" eb="5">
      <t>ガクエン</t>
    </rPh>
    <phoneticPr fontId="1"/>
  </si>
  <si>
    <t>保善</t>
    <rPh sb="0" eb="2">
      <t>ホゼン</t>
    </rPh>
    <phoneticPr fontId="1"/>
  </si>
  <si>
    <t>帝京</t>
    <rPh sb="0" eb="2">
      <t>テイキョウ</t>
    </rPh>
    <phoneticPr fontId="1"/>
  </si>
  <si>
    <t>都立富士森</t>
    <rPh sb="0" eb="2">
      <t>トリツ</t>
    </rPh>
    <rPh sb="2" eb="4">
      <t>フジ</t>
    </rPh>
    <rPh sb="4" eb="5">
      <t>モリ</t>
    </rPh>
    <phoneticPr fontId="1"/>
  </si>
  <si>
    <t>目黒学院</t>
    <phoneticPr fontId="1"/>
  </si>
  <si>
    <t>坂本　直柔</t>
    <rPh sb="0" eb="2">
      <t>サカモト</t>
    </rPh>
    <rPh sb="3" eb="4">
      <t>スナオ</t>
    </rPh>
    <rPh sb="4" eb="5">
      <t>ジュウ</t>
    </rPh>
    <phoneticPr fontId="1"/>
  </si>
  <si>
    <t>世田谷学園</t>
    <phoneticPr fontId="1"/>
  </si>
  <si>
    <t>佐藤　幹太</t>
    <rPh sb="0" eb="2">
      <t>サトウ</t>
    </rPh>
    <rPh sb="3" eb="5">
      <t>カンタ</t>
    </rPh>
    <phoneticPr fontId="1"/>
  </si>
  <si>
    <t>加賀美　駿斗</t>
    <rPh sb="0" eb="3">
      <t>カガミ</t>
    </rPh>
    <rPh sb="4" eb="5">
      <t>シュン</t>
    </rPh>
    <rPh sb="5" eb="6">
      <t>ト</t>
    </rPh>
    <phoneticPr fontId="1"/>
  </si>
  <si>
    <t>倉田　天空</t>
    <rPh sb="0" eb="2">
      <t>クラタ</t>
    </rPh>
    <rPh sb="3" eb="5">
      <t>テンクウ</t>
    </rPh>
    <phoneticPr fontId="1"/>
  </si>
  <si>
    <t>保善</t>
    <rPh sb="0" eb="2">
      <t>ホゼン</t>
    </rPh>
    <phoneticPr fontId="1"/>
  </si>
  <si>
    <t>中山　太陽</t>
    <rPh sb="0" eb="2">
      <t>ナカヤマ</t>
    </rPh>
    <rPh sb="3" eb="5">
      <t>タイヨウ</t>
    </rPh>
    <phoneticPr fontId="1"/>
  </si>
  <si>
    <t>世田谷学園</t>
    <phoneticPr fontId="1"/>
  </si>
  <si>
    <t>星　大輔</t>
    <phoneticPr fontId="1"/>
  </si>
  <si>
    <t>長沼　俊樹</t>
    <rPh sb="0" eb="2">
      <t>ナガヌマ</t>
    </rPh>
    <rPh sb="3" eb="5">
      <t>トシキ</t>
    </rPh>
    <phoneticPr fontId="1"/>
  </si>
  <si>
    <t>帝京</t>
    <rPh sb="0" eb="2">
      <t>テイキョウ</t>
    </rPh>
    <phoneticPr fontId="1"/>
  </si>
  <si>
    <t>春原　駿貴</t>
    <rPh sb="0" eb="2">
      <t>スノハラ</t>
    </rPh>
    <rPh sb="3" eb="4">
      <t>シュン</t>
    </rPh>
    <rPh sb="4" eb="5">
      <t>タカシ</t>
    </rPh>
    <phoneticPr fontId="1"/>
  </si>
  <si>
    <t>世田谷学園</t>
    <phoneticPr fontId="1"/>
  </si>
  <si>
    <t>八雲学園</t>
    <phoneticPr fontId="1"/>
  </si>
  <si>
    <t>日本大学鶴ヶ丘</t>
    <rPh sb="0" eb="2">
      <t>ニホン</t>
    </rPh>
    <rPh sb="2" eb="4">
      <t>ダイガク</t>
    </rPh>
    <rPh sb="4" eb="7">
      <t>ツルガオカ</t>
    </rPh>
    <phoneticPr fontId="1"/>
  </si>
  <si>
    <t>錦城</t>
    <rPh sb="0" eb="2">
      <t>キンジョウ</t>
    </rPh>
    <phoneticPr fontId="1"/>
  </si>
  <si>
    <t>田野　恵都</t>
    <rPh sb="0" eb="2">
      <t>タノ</t>
    </rPh>
    <rPh sb="3" eb="5">
      <t>ケイト</t>
    </rPh>
    <phoneticPr fontId="1"/>
  </si>
  <si>
    <t>東京女学館</t>
    <phoneticPr fontId="1"/>
  </si>
  <si>
    <t>朝岡　奈々</t>
    <rPh sb="0" eb="2">
      <t>アサオカ</t>
    </rPh>
    <rPh sb="3" eb="5">
      <t>ナナ</t>
    </rPh>
    <phoneticPr fontId="1"/>
  </si>
  <si>
    <t>八雲学園</t>
    <phoneticPr fontId="1"/>
  </si>
  <si>
    <t>岩田　彩菜</t>
    <rPh sb="0" eb="2">
      <t>イワタ</t>
    </rPh>
    <rPh sb="3" eb="5">
      <t>アヤナ</t>
    </rPh>
    <phoneticPr fontId="1"/>
  </si>
  <si>
    <t>八雲学園</t>
    <phoneticPr fontId="1"/>
  </si>
  <si>
    <t>川上　菜菜</t>
    <rPh sb="0" eb="2">
      <t>カワカミ</t>
    </rPh>
    <rPh sb="3" eb="4">
      <t>ナ</t>
    </rPh>
    <rPh sb="4" eb="5">
      <t>ナ</t>
    </rPh>
    <phoneticPr fontId="1"/>
  </si>
  <si>
    <t>日本大学鶴ヶ丘</t>
    <phoneticPr fontId="1"/>
  </si>
  <si>
    <t>今井　えり</t>
    <rPh sb="0" eb="2">
      <t>イマイ</t>
    </rPh>
    <phoneticPr fontId="1"/>
  </si>
  <si>
    <t>野口　暖日</t>
    <rPh sb="0" eb="2">
      <t>ノグチ</t>
    </rPh>
    <rPh sb="3" eb="4">
      <t>ダン</t>
    </rPh>
    <rPh sb="4" eb="5">
      <t>ヒ</t>
    </rPh>
    <phoneticPr fontId="1"/>
  </si>
  <si>
    <t>米盛　希々子</t>
    <rPh sb="0" eb="2">
      <t>ヨネモリ</t>
    </rPh>
    <rPh sb="3" eb="4">
      <t>ノゾミ</t>
    </rPh>
    <rPh sb="5" eb="6">
      <t>コ</t>
    </rPh>
    <phoneticPr fontId="1"/>
  </si>
  <si>
    <t>南保　空花</t>
    <rPh sb="0" eb="2">
      <t>ナンボ</t>
    </rPh>
    <rPh sb="3" eb="4">
      <t>ソラ</t>
    </rPh>
    <rPh sb="4" eb="5">
      <t>ハナ</t>
    </rPh>
    <phoneticPr fontId="1"/>
  </si>
  <si>
    <t>水城</t>
    <rPh sb="0" eb="1">
      <t>ミズ</t>
    </rPh>
    <rPh sb="1" eb="2">
      <t>シロ</t>
    </rPh>
    <phoneticPr fontId="1"/>
  </si>
  <si>
    <t>県立牛久栄進</t>
    <rPh sb="0" eb="2">
      <t>ケンリツ</t>
    </rPh>
    <rPh sb="2" eb="4">
      <t>ウシク</t>
    </rPh>
    <rPh sb="4" eb="6">
      <t>エイシン</t>
    </rPh>
    <phoneticPr fontId="1"/>
  </si>
  <si>
    <t>県立水戸商業</t>
    <rPh sb="0" eb="2">
      <t>ケンリツ</t>
    </rPh>
    <rPh sb="2" eb="4">
      <t>ミト</t>
    </rPh>
    <rPh sb="4" eb="6">
      <t>ショウギョウ</t>
    </rPh>
    <phoneticPr fontId="1"/>
  </si>
  <si>
    <t>県立古河第一</t>
    <rPh sb="0" eb="2">
      <t>ケンリツ</t>
    </rPh>
    <rPh sb="2" eb="4">
      <t>コガ</t>
    </rPh>
    <rPh sb="4" eb="6">
      <t>ダイイチ</t>
    </rPh>
    <phoneticPr fontId="1"/>
  </si>
  <si>
    <t>戸坂　隼</t>
    <phoneticPr fontId="1"/>
  </si>
  <si>
    <t>水城</t>
    <phoneticPr fontId="1"/>
  </si>
  <si>
    <t>赤坂　風太</t>
    <rPh sb="0" eb="2">
      <t>アカサカ</t>
    </rPh>
    <rPh sb="3" eb="4">
      <t>カゼ</t>
    </rPh>
    <rPh sb="4" eb="5">
      <t>タ</t>
    </rPh>
    <phoneticPr fontId="1"/>
  </si>
  <si>
    <t>渡辺　龍</t>
    <phoneticPr fontId="1"/>
  </si>
  <si>
    <t>和田　勘司</t>
    <rPh sb="0" eb="2">
      <t>ワダ</t>
    </rPh>
    <rPh sb="3" eb="4">
      <t>カン</t>
    </rPh>
    <rPh sb="4" eb="5">
      <t>ツカサ</t>
    </rPh>
    <phoneticPr fontId="1"/>
  </si>
  <si>
    <t>川崎　晃太郎</t>
    <rPh sb="0" eb="2">
      <t>カワサキ</t>
    </rPh>
    <rPh sb="3" eb="4">
      <t>アキラ</t>
    </rPh>
    <rPh sb="4" eb="6">
      <t>タロウ</t>
    </rPh>
    <phoneticPr fontId="1"/>
  </si>
  <si>
    <t>上野　悠太</t>
    <rPh sb="0" eb="2">
      <t>ウエノ</t>
    </rPh>
    <rPh sb="3" eb="4">
      <t>ユウ</t>
    </rPh>
    <rPh sb="4" eb="5">
      <t>タ</t>
    </rPh>
    <phoneticPr fontId="1"/>
  </si>
  <si>
    <t>県立水戸商業</t>
    <phoneticPr fontId="1"/>
  </si>
  <si>
    <t>﨑山　敦志</t>
    <rPh sb="0" eb="2">
      <t>サキヤマ</t>
    </rPh>
    <rPh sb="3" eb="5">
      <t>アツシ</t>
    </rPh>
    <phoneticPr fontId="1"/>
  </si>
  <si>
    <t>県立水戸商業</t>
    <phoneticPr fontId="1"/>
  </si>
  <si>
    <t>後藤　純一</t>
    <rPh sb="0" eb="2">
      <t>ゴトウ</t>
    </rPh>
    <rPh sb="3" eb="5">
      <t>ジュンイチ</t>
    </rPh>
    <phoneticPr fontId="1"/>
  </si>
  <si>
    <t>水戸女子</t>
  </si>
  <si>
    <t>水戸女子</t>
    <phoneticPr fontId="1"/>
  </si>
  <si>
    <t>北條 友希絵</t>
    <rPh sb="0" eb="2">
      <t>ホウジョウ</t>
    </rPh>
    <rPh sb="3" eb="5">
      <t>ユキ</t>
    </rPh>
    <rPh sb="5" eb="6">
      <t>エ</t>
    </rPh>
    <phoneticPr fontId="1"/>
  </si>
  <si>
    <t>伊藤 さぎり</t>
    <rPh sb="0" eb="2">
      <t>イトウ</t>
    </rPh>
    <phoneticPr fontId="1"/>
  </si>
  <si>
    <t>水戸女子</t>
    <phoneticPr fontId="1"/>
  </si>
  <si>
    <t>田原　日愛</t>
    <rPh sb="0" eb="2">
      <t>タハラ</t>
    </rPh>
    <rPh sb="3" eb="4">
      <t>ヒ</t>
    </rPh>
    <rPh sb="4" eb="5">
      <t>アイ</t>
    </rPh>
    <phoneticPr fontId="1"/>
  </si>
  <si>
    <t>吉場　仁奈</t>
    <rPh sb="0" eb="2">
      <t>ヨシバ</t>
    </rPh>
    <rPh sb="3" eb="4">
      <t>ヒトシ</t>
    </rPh>
    <rPh sb="4" eb="5">
      <t>ナ</t>
    </rPh>
    <phoneticPr fontId="1"/>
  </si>
  <si>
    <t>茗渓学園</t>
    <phoneticPr fontId="1"/>
  </si>
  <si>
    <t>篠原　鈴乃</t>
    <rPh sb="0" eb="2">
      <t>シノハラ</t>
    </rPh>
    <rPh sb="3" eb="4">
      <t>スズ</t>
    </rPh>
    <rPh sb="4" eb="5">
      <t>ノ</t>
    </rPh>
    <phoneticPr fontId="1"/>
  </si>
  <si>
    <t>工藤 真生</t>
    <rPh sb="0" eb="2">
      <t>クドウ</t>
    </rPh>
    <rPh sb="3" eb="4">
      <t>マ</t>
    </rPh>
    <rPh sb="4" eb="5">
      <t>セイ</t>
    </rPh>
    <phoneticPr fontId="1"/>
  </si>
  <si>
    <t>水戸女子</t>
    <phoneticPr fontId="1"/>
  </si>
  <si>
    <t>大野　彩音</t>
    <rPh sb="0" eb="2">
      <t>オオノ</t>
    </rPh>
    <rPh sb="3" eb="4">
      <t>アヤ</t>
    </rPh>
    <rPh sb="4" eb="5">
      <t>オン</t>
    </rPh>
    <phoneticPr fontId="1"/>
  </si>
  <si>
    <t>県立古河第一</t>
    <phoneticPr fontId="1"/>
  </si>
  <si>
    <t>栗田　日和</t>
    <rPh sb="0" eb="2">
      <t>クリタ</t>
    </rPh>
    <rPh sb="3" eb="5">
      <t>ヒヨリ</t>
    </rPh>
    <phoneticPr fontId="1"/>
  </si>
  <si>
    <t>作新学院</t>
    <phoneticPr fontId="1"/>
  </si>
  <si>
    <t>県立宇都宮工業</t>
    <rPh sb="0" eb="2">
      <t>ケンリツ</t>
    </rPh>
    <rPh sb="2" eb="5">
      <t>ウツノミヤ</t>
    </rPh>
    <rPh sb="5" eb="7">
      <t>コウギョウ</t>
    </rPh>
    <phoneticPr fontId="1"/>
  </si>
  <si>
    <t>県立栃木工業</t>
    <rPh sb="0" eb="2">
      <t>ケンリツ</t>
    </rPh>
    <rPh sb="2" eb="4">
      <t>トチギ</t>
    </rPh>
    <rPh sb="4" eb="6">
      <t>コウギョウ</t>
    </rPh>
    <phoneticPr fontId="1"/>
  </si>
  <si>
    <t>作新学院</t>
    <phoneticPr fontId="1"/>
  </si>
  <si>
    <t>県立宇都宮商業</t>
    <rPh sb="0" eb="2">
      <t>ケンリツ</t>
    </rPh>
    <rPh sb="2" eb="5">
      <t>ウツノミヤ</t>
    </rPh>
    <rPh sb="5" eb="7">
      <t>ショウギョウ</t>
    </rPh>
    <phoneticPr fontId="1"/>
  </si>
  <si>
    <t>県立真岡</t>
    <phoneticPr fontId="1"/>
  </si>
  <si>
    <t>西野　恭平</t>
    <rPh sb="0" eb="2">
      <t>ニシノ</t>
    </rPh>
    <rPh sb="3" eb="5">
      <t>キョウヘイ</t>
    </rPh>
    <phoneticPr fontId="1"/>
  </si>
  <si>
    <t>県立宇都宮商業</t>
    <phoneticPr fontId="1"/>
  </si>
  <si>
    <t>藤澤　武蔵</t>
    <rPh sb="0" eb="2">
      <t>フジサワ</t>
    </rPh>
    <rPh sb="3" eb="5">
      <t>ムサシ</t>
    </rPh>
    <phoneticPr fontId="1"/>
  </si>
  <si>
    <t>県立真岡</t>
    <phoneticPr fontId="1"/>
  </si>
  <si>
    <t>瀬戸山　純也</t>
    <rPh sb="0" eb="3">
      <t>セトヤマ</t>
    </rPh>
    <rPh sb="4" eb="6">
      <t>ジュンヤ</t>
    </rPh>
    <phoneticPr fontId="1"/>
  </si>
  <si>
    <t>足利大学附属</t>
    <phoneticPr fontId="1"/>
  </si>
  <si>
    <t>大竹　新太郎</t>
    <rPh sb="0" eb="2">
      <t>オオタケ</t>
    </rPh>
    <rPh sb="3" eb="6">
      <t>シンタロウ</t>
    </rPh>
    <phoneticPr fontId="1"/>
  </si>
  <si>
    <t>作新学院</t>
    <phoneticPr fontId="1"/>
  </si>
  <si>
    <t>永嶋　心大</t>
    <rPh sb="0" eb="2">
      <t>ナガシマ</t>
    </rPh>
    <rPh sb="3" eb="4">
      <t>ココロ</t>
    </rPh>
    <rPh sb="4" eb="5">
      <t>ダイ</t>
    </rPh>
    <phoneticPr fontId="1"/>
  </si>
  <si>
    <t>作新学院</t>
    <phoneticPr fontId="1"/>
  </si>
  <si>
    <t>風間　明彦</t>
    <rPh sb="0" eb="2">
      <t>カザマ</t>
    </rPh>
    <rPh sb="3" eb="5">
      <t>アキヒコ</t>
    </rPh>
    <phoneticPr fontId="1"/>
  </si>
  <si>
    <t>県立鹿沼商工</t>
    <phoneticPr fontId="1"/>
  </si>
  <si>
    <t>県立宇都宮商業</t>
    <phoneticPr fontId="1"/>
  </si>
  <si>
    <t>比企　海暉</t>
    <rPh sb="0" eb="2">
      <t>ヒキ</t>
    </rPh>
    <rPh sb="3" eb="4">
      <t>ウミ</t>
    </rPh>
    <rPh sb="4" eb="5">
      <t>カガヤ</t>
    </rPh>
    <phoneticPr fontId="1"/>
  </si>
  <si>
    <t>作新学院</t>
    <phoneticPr fontId="1"/>
  </si>
  <si>
    <t>作新学院</t>
    <phoneticPr fontId="1"/>
  </si>
  <si>
    <t>秋澤　沙裕実</t>
    <rPh sb="0" eb="2">
      <t>アキサワ</t>
    </rPh>
    <rPh sb="3" eb="4">
      <t>シャ</t>
    </rPh>
    <rPh sb="4" eb="6">
      <t>ヒロミ</t>
    </rPh>
    <phoneticPr fontId="1"/>
  </si>
  <si>
    <t>久保田　凪</t>
    <rPh sb="0" eb="3">
      <t>クボタ</t>
    </rPh>
    <rPh sb="4" eb="5">
      <t>ナギ</t>
    </rPh>
    <phoneticPr fontId="1"/>
  </si>
  <si>
    <t>県立黒磯南</t>
    <phoneticPr fontId="1"/>
  </si>
  <si>
    <t>宮崎　琴子</t>
    <rPh sb="0" eb="2">
      <t>ミヤザキ</t>
    </rPh>
    <rPh sb="3" eb="5">
      <t>コトコ</t>
    </rPh>
    <phoneticPr fontId="1"/>
  </si>
  <si>
    <t>宮本　桃花</t>
    <rPh sb="0" eb="2">
      <t>ミヤモト</t>
    </rPh>
    <rPh sb="3" eb="4">
      <t>モモ</t>
    </rPh>
    <rPh sb="4" eb="5">
      <t>ハナ</t>
    </rPh>
    <phoneticPr fontId="1"/>
  </si>
  <si>
    <t>江面　心</t>
    <phoneticPr fontId="1"/>
  </si>
  <si>
    <t>露久保　麗那</t>
    <rPh sb="0" eb="3">
      <t>ツユクボ</t>
    </rPh>
    <rPh sb="4" eb="5">
      <t>レイ</t>
    </rPh>
    <rPh sb="5" eb="6">
      <t>ナ</t>
    </rPh>
    <phoneticPr fontId="1"/>
  </si>
  <si>
    <t>作新学院</t>
    <phoneticPr fontId="1"/>
  </si>
  <si>
    <t>鈴木　萌々子</t>
    <rPh sb="0" eb="2">
      <t>スズキ</t>
    </rPh>
    <rPh sb="3" eb="6">
      <t>モモコ</t>
    </rPh>
    <phoneticPr fontId="1"/>
  </si>
  <si>
    <t>県立宇都宮商業</t>
    <phoneticPr fontId="1"/>
  </si>
  <si>
    <t>県立前橋工業</t>
    <rPh sb="0" eb="2">
      <t>ケンリツ</t>
    </rPh>
    <rPh sb="2" eb="4">
      <t>マエバシ</t>
    </rPh>
    <rPh sb="4" eb="6">
      <t>コウギョウ</t>
    </rPh>
    <phoneticPr fontId="1"/>
  </si>
  <si>
    <t>県立高崎商業</t>
    <rPh sb="0" eb="2">
      <t>ケンリツ</t>
    </rPh>
    <rPh sb="2" eb="4">
      <t>タカサキ</t>
    </rPh>
    <rPh sb="4" eb="6">
      <t>ショウギョウ</t>
    </rPh>
    <phoneticPr fontId="1"/>
  </si>
  <si>
    <t>東京農業大学第二</t>
    <rPh sb="0" eb="2">
      <t>トウキョウ</t>
    </rPh>
    <rPh sb="2" eb="4">
      <t>ノウギョウ</t>
    </rPh>
    <rPh sb="4" eb="6">
      <t>ダイガク</t>
    </rPh>
    <rPh sb="6" eb="8">
      <t>ダイニ</t>
    </rPh>
    <phoneticPr fontId="1"/>
  </si>
  <si>
    <t>県立太田</t>
    <phoneticPr fontId="1"/>
  </si>
  <si>
    <t>高崎商科大学附属</t>
    <rPh sb="0" eb="2">
      <t>タカサキ</t>
    </rPh>
    <rPh sb="2" eb="4">
      <t>ショウカ</t>
    </rPh>
    <rPh sb="4" eb="6">
      <t>ダイガク</t>
    </rPh>
    <rPh sb="6" eb="8">
      <t>フゾク</t>
    </rPh>
    <phoneticPr fontId="1"/>
  </si>
  <si>
    <t>県立高崎工業</t>
    <rPh sb="0" eb="2">
      <t>ケンリツ</t>
    </rPh>
    <rPh sb="2" eb="4">
      <t>タカサキ</t>
    </rPh>
    <rPh sb="4" eb="6">
      <t>コウギョウ</t>
    </rPh>
    <phoneticPr fontId="1"/>
  </si>
  <si>
    <t>大賀　友弘</t>
    <rPh sb="0" eb="2">
      <t>オオガ</t>
    </rPh>
    <rPh sb="3" eb="4">
      <t>トモ</t>
    </rPh>
    <rPh sb="4" eb="5">
      <t>ヒロシ</t>
    </rPh>
    <phoneticPr fontId="1"/>
  </si>
  <si>
    <t>県立前橋工業</t>
    <phoneticPr fontId="1"/>
  </si>
  <si>
    <t>新藤　雄也</t>
    <rPh sb="0" eb="2">
      <t>シンドウ</t>
    </rPh>
    <rPh sb="3" eb="5">
      <t>ユウヤ</t>
    </rPh>
    <phoneticPr fontId="1"/>
  </si>
  <si>
    <t>県立太田</t>
    <phoneticPr fontId="1"/>
  </si>
  <si>
    <t>菊地　俊之輔</t>
    <rPh sb="0" eb="2">
      <t>キクチ</t>
    </rPh>
    <rPh sb="3" eb="4">
      <t>シュン</t>
    </rPh>
    <rPh sb="4" eb="5">
      <t>ユキ</t>
    </rPh>
    <rPh sb="5" eb="6">
      <t>スケ</t>
    </rPh>
    <phoneticPr fontId="1"/>
  </si>
  <si>
    <t>県立前橋工業</t>
    <phoneticPr fontId="1"/>
  </si>
  <si>
    <t>小倉　良輝</t>
    <rPh sb="0" eb="2">
      <t>オグラ</t>
    </rPh>
    <rPh sb="3" eb="5">
      <t>ヨシテル</t>
    </rPh>
    <phoneticPr fontId="1"/>
  </si>
  <si>
    <t>県立前橋工業</t>
    <phoneticPr fontId="1"/>
  </si>
  <si>
    <t>老川　駿</t>
    <phoneticPr fontId="1"/>
  </si>
  <si>
    <t>県立前橋工業</t>
    <phoneticPr fontId="1"/>
  </si>
  <si>
    <t>高橋　優希</t>
    <rPh sb="0" eb="2">
      <t>タカハシ</t>
    </rPh>
    <rPh sb="3" eb="5">
      <t>ユウキ</t>
    </rPh>
    <phoneticPr fontId="1"/>
  </si>
  <si>
    <t>県立沼田</t>
    <phoneticPr fontId="1"/>
  </si>
  <si>
    <t>村木　一摩</t>
    <rPh sb="0" eb="2">
      <t>ムラキ</t>
    </rPh>
    <rPh sb="3" eb="4">
      <t>イチ</t>
    </rPh>
    <rPh sb="4" eb="5">
      <t>マ</t>
    </rPh>
    <phoneticPr fontId="1"/>
  </si>
  <si>
    <t>県立高崎工業</t>
    <phoneticPr fontId="1"/>
  </si>
  <si>
    <t>田嶋　玲也</t>
    <rPh sb="0" eb="2">
      <t>タジマ</t>
    </rPh>
    <rPh sb="3" eb="4">
      <t>レイ</t>
    </rPh>
    <rPh sb="4" eb="5">
      <t>ヤ</t>
    </rPh>
    <phoneticPr fontId="1"/>
  </si>
  <si>
    <t>県立高崎商業</t>
    <phoneticPr fontId="1"/>
  </si>
  <si>
    <t>本島　里桜</t>
    <rPh sb="0" eb="2">
      <t>ホントウ</t>
    </rPh>
    <rPh sb="3" eb="5">
      <t>リオ</t>
    </rPh>
    <phoneticPr fontId="1"/>
  </si>
  <si>
    <t>江口　優花</t>
    <rPh sb="0" eb="2">
      <t>エグチ</t>
    </rPh>
    <rPh sb="3" eb="4">
      <t>スグル</t>
    </rPh>
    <rPh sb="4" eb="5">
      <t>ハナ</t>
    </rPh>
    <phoneticPr fontId="1"/>
  </si>
  <si>
    <t>高崎商科大学附属</t>
    <phoneticPr fontId="1"/>
  </si>
  <si>
    <t>田﨑　裕乃</t>
    <rPh sb="0" eb="2">
      <t>タザキ</t>
    </rPh>
    <rPh sb="3" eb="4">
      <t>ヒロシ</t>
    </rPh>
    <rPh sb="4" eb="5">
      <t>ノ</t>
    </rPh>
    <phoneticPr fontId="1"/>
  </si>
  <si>
    <t>高崎商科大学附属</t>
    <phoneticPr fontId="1"/>
  </si>
  <si>
    <t>中島　風花</t>
    <rPh sb="0" eb="2">
      <t>ナカジマ</t>
    </rPh>
    <rPh sb="3" eb="5">
      <t>カザハナ</t>
    </rPh>
    <phoneticPr fontId="1"/>
  </si>
  <si>
    <t>竹内　優希</t>
    <rPh sb="0" eb="2">
      <t>タケウチ</t>
    </rPh>
    <rPh sb="3" eb="5">
      <t>ユウキ</t>
    </rPh>
    <phoneticPr fontId="1"/>
  </si>
  <si>
    <t>高崎商科大学附属</t>
    <phoneticPr fontId="1"/>
  </si>
  <si>
    <t>關塚　佳代</t>
    <phoneticPr fontId="1"/>
  </si>
  <si>
    <t>松澤　理子</t>
    <rPh sb="0" eb="2">
      <t>マツザワ</t>
    </rPh>
    <rPh sb="3" eb="4">
      <t>リ</t>
    </rPh>
    <rPh sb="4" eb="5">
      <t>コ</t>
    </rPh>
    <phoneticPr fontId="1"/>
  </si>
  <si>
    <t>高崎商科大学附属</t>
    <phoneticPr fontId="1"/>
  </si>
  <si>
    <t>小峯　杏子</t>
    <rPh sb="0" eb="2">
      <t>コミネ</t>
    </rPh>
    <rPh sb="3" eb="5">
      <t>アンズ</t>
    </rPh>
    <phoneticPr fontId="1"/>
  </si>
  <si>
    <t>東洋大学附属牛久</t>
    <rPh sb="0" eb="2">
      <t>トウヨウ</t>
    </rPh>
    <rPh sb="2" eb="4">
      <t>ダイガク</t>
    </rPh>
    <rPh sb="4" eb="6">
      <t>フゾク</t>
    </rPh>
    <rPh sb="6" eb="8">
      <t>ウシク</t>
    </rPh>
    <phoneticPr fontId="1"/>
  </si>
  <si>
    <t>東洋大学附属牛久</t>
    <phoneticPr fontId="1"/>
  </si>
  <si>
    <t>東洋大学附属牛久</t>
    <phoneticPr fontId="1"/>
  </si>
  <si>
    <t>山梨学院</t>
    <phoneticPr fontId="1"/>
  </si>
  <si>
    <t>県立甲府第一</t>
    <rPh sb="2" eb="4">
      <t>コウフ</t>
    </rPh>
    <rPh sb="4" eb="6">
      <t>ダイイチ</t>
    </rPh>
    <phoneticPr fontId="1"/>
  </si>
  <si>
    <t>東洋大学附属牛久</t>
    <phoneticPr fontId="1"/>
  </si>
  <si>
    <t>Ｔ②９</t>
    <phoneticPr fontId="1"/>
  </si>
  <si>
    <t>Ｔ①１</t>
    <phoneticPr fontId="1"/>
  </si>
  <si>
    <t>Ｔ①２</t>
    <phoneticPr fontId="1"/>
  </si>
  <si>
    <t>Ｔ①３</t>
    <phoneticPr fontId="1"/>
  </si>
  <si>
    <t>Ｔ①４</t>
    <phoneticPr fontId="1"/>
  </si>
  <si>
    <t>Ｔ①５</t>
    <phoneticPr fontId="1"/>
  </si>
  <si>
    <t>Ｔ①６</t>
    <phoneticPr fontId="1"/>
  </si>
  <si>
    <t>茨城</t>
    <rPh sb="0" eb="2">
      <t>イバラキ</t>
    </rPh>
    <phoneticPr fontId="1"/>
  </si>
  <si>
    <t>Ｔ④１</t>
    <phoneticPr fontId="1"/>
  </si>
  <si>
    <t>Ｔ④２</t>
    <phoneticPr fontId="1"/>
  </si>
  <si>
    <t>Ｔ④３</t>
    <phoneticPr fontId="1"/>
  </si>
  <si>
    <t>Ｔ④５</t>
    <phoneticPr fontId="1"/>
  </si>
  <si>
    <t>Ｔ④６</t>
    <phoneticPr fontId="1"/>
  </si>
  <si>
    <t>Ｔ④７</t>
    <phoneticPr fontId="1"/>
  </si>
  <si>
    <t>Ｔ④８</t>
    <phoneticPr fontId="1"/>
  </si>
  <si>
    <t>水城</t>
    <rPh sb="0" eb="2">
      <t>スイジョウ</t>
    </rPh>
    <phoneticPr fontId="1"/>
  </si>
  <si>
    <t>藤代紫水</t>
    <rPh sb="0" eb="2">
      <t>フジシロ</t>
    </rPh>
    <rPh sb="2" eb="4">
      <t>シスイ</t>
    </rPh>
    <phoneticPr fontId="1"/>
  </si>
  <si>
    <t>A</t>
    <phoneticPr fontId="1"/>
  </si>
  <si>
    <t>B</t>
    <phoneticPr fontId="1"/>
  </si>
  <si>
    <t>Ｔ④４</t>
    <phoneticPr fontId="1"/>
  </si>
  <si>
    <t>県立藤代紫水</t>
    <rPh sb="0" eb="2">
      <t>ケンリツ</t>
    </rPh>
    <rPh sb="2" eb="4">
      <t>フジシロ</t>
    </rPh>
    <rPh sb="4" eb="6">
      <t>シスイ</t>
    </rPh>
    <phoneticPr fontId="1"/>
  </si>
  <si>
    <t>H</t>
    <phoneticPr fontId="1"/>
  </si>
  <si>
    <t>E</t>
    <phoneticPr fontId="1"/>
  </si>
  <si>
    <t>G</t>
    <phoneticPr fontId="1"/>
  </si>
  <si>
    <t>A</t>
    <phoneticPr fontId="1"/>
  </si>
  <si>
    <t>F</t>
    <phoneticPr fontId="1"/>
  </si>
  <si>
    <t>D</t>
    <phoneticPr fontId="1"/>
  </si>
  <si>
    <t>C</t>
    <phoneticPr fontId="1"/>
  </si>
  <si>
    <t>F</t>
    <phoneticPr fontId="1"/>
  </si>
  <si>
    <t>E</t>
    <phoneticPr fontId="1"/>
  </si>
  <si>
    <t>G</t>
    <phoneticPr fontId="1"/>
  </si>
  <si>
    <t>C</t>
    <phoneticPr fontId="1"/>
  </si>
  <si>
    <t>A</t>
    <phoneticPr fontId="1"/>
  </si>
  <si>
    <t>C</t>
    <phoneticPr fontId="1"/>
  </si>
  <si>
    <t>B</t>
    <phoneticPr fontId="1"/>
  </si>
  <si>
    <t>D</t>
    <phoneticPr fontId="1"/>
  </si>
  <si>
    <t>E</t>
    <phoneticPr fontId="1"/>
  </si>
  <si>
    <t>県立古河第一</t>
    <rPh sb="2" eb="4">
      <t>コガ</t>
    </rPh>
    <rPh sb="4" eb="6">
      <t>ダイイチ</t>
    </rPh>
    <phoneticPr fontId="1"/>
  </si>
  <si>
    <t>F</t>
    <phoneticPr fontId="1"/>
  </si>
  <si>
    <t>D</t>
    <phoneticPr fontId="1"/>
  </si>
  <si>
    <t>C</t>
    <phoneticPr fontId="1"/>
  </si>
  <si>
    <t>F</t>
    <phoneticPr fontId="1"/>
  </si>
  <si>
    <t>B</t>
    <phoneticPr fontId="1"/>
  </si>
  <si>
    <t>H</t>
    <phoneticPr fontId="1"/>
  </si>
  <si>
    <t>A</t>
    <phoneticPr fontId="1"/>
  </si>
  <si>
    <t>Ｔ④２</t>
    <phoneticPr fontId="1"/>
  </si>
  <si>
    <t>Ｔ④３</t>
    <phoneticPr fontId="1"/>
  </si>
  <si>
    <t>Ｔ④５</t>
    <phoneticPr fontId="1"/>
  </si>
  <si>
    <t>Ｔ④７</t>
    <phoneticPr fontId="1"/>
  </si>
  <si>
    <t>県立鉾田第一</t>
    <rPh sb="0" eb="2">
      <t>ケンリツ</t>
    </rPh>
    <rPh sb="2" eb="4">
      <t>ホコタ</t>
    </rPh>
    <rPh sb="4" eb="6">
      <t>ダイイチ</t>
    </rPh>
    <phoneticPr fontId="1"/>
  </si>
  <si>
    <t>茨城</t>
    <phoneticPr fontId="1"/>
  </si>
  <si>
    <t>県立石岡商業</t>
    <rPh sb="0" eb="2">
      <t>ケンリツ</t>
    </rPh>
    <rPh sb="2" eb="4">
      <t>イシオカ</t>
    </rPh>
    <rPh sb="4" eb="6">
      <t>ショウギョウ</t>
    </rPh>
    <phoneticPr fontId="1"/>
  </si>
  <si>
    <t>県立藤代紫水</t>
    <rPh sb="0" eb="2">
      <t>ケンリツ</t>
    </rPh>
    <rPh sb="2" eb="6">
      <t>フジシロシスイ</t>
    </rPh>
    <phoneticPr fontId="1"/>
  </si>
  <si>
    <t>F</t>
    <phoneticPr fontId="1"/>
  </si>
  <si>
    <t>C</t>
    <phoneticPr fontId="1"/>
  </si>
  <si>
    <t>G</t>
    <phoneticPr fontId="1"/>
  </si>
  <si>
    <t>Ｔ②８</t>
    <phoneticPr fontId="1"/>
  </si>
  <si>
    <t>Ｔ②９</t>
    <phoneticPr fontId="1"/>
  </si>
  <si>
    <t>Ｔ①９</t>
    <phoneticPr fontId="1"/>
  </si>
  <si>
    <t>Ｔ③８</t>
    <phoneticPr fontId="1"/>
  </si>
  <si>
    <t>Ｔ①１</t>
    <phoneticPr fontId="1"/>
  </si>
  <si>
    <t>Ｔ①２</t>
    <phoneticPr fontId="1"/>
  </si>
  <si>
    <t>Ｔ①３</t>
    <phoneticPr fontId="1"/>
  </si>
  <si>
    <t>Ｔ①４</t>
    <phoneticPr fontId="1"/>
  </si>
  <si>
    <t>Ｔ①６</t>
    <phoneticPr fontId="1"/>
  </si>
  <si>
    <t>Ｔ②８</t>
    <phoneticPr fontId="1"/>
  </si>
  <si>
    <t>Ｔ③１</t>
    <phoneticPr fontId="1"/>
  </si>
  <si>
    <t>Ｔ③２</t>
    <phoneticPr fontId="1"/>
  </si>
  <si>
    <t>Ｔ③３</t>
    <phoneticPr fontId="1"/>
  </si>
  <si>
    <t>Ｔ③４</t>
    <phoneticPr fontId="1"/>
  </si>
  <si>
    <t>Ｔ③５</t>
    <phoneticPr fontId="1"/>
  </si>
  <si>
    <t>Ｔ③６</t>
    <phoneticPr fontId="1"/>
  </si>
  <si>
    <t>Ｔ③７</t>
    <phoneticPr fontId="1"/>
  </si>
  <si>
    <t>Ｔ④８</t>
    <phoneticPr fontId="1"/>
  </si>
  <si>
    <t>Ｔ①７</t>
    <phoneticPr fontId="1"/>
  </si>
  <si>
    <t>Ｔ②１</t>
    <phoneticPr fontId="1"/>
  </si>
  <si>
    <t>Ｔ②２</t>
    <phoneticPr fontId="1"/>
  </si>
  <si>
    <t>Ｔ②３</t>
    <phoneticPr fontId="1"/>
  </si>
  <si>
    <t>Ｔ②４</t>
    <phoneticPr fontId="1"/>
  </si>
  <si>
    <t>Ｔ②５</t>
    <phoneticPr fontId="1"/>
  </si>
  <si>
    <t>Ｔ②６</t>
    <phoneticPr fontId="1"/>
  </si>
  <si>
    <t>Ｔ②７</t>
    <phoneticPr fontId="1"/>
  </si>
  <si>
    <t>Ｔ①１０</t>
    <phoneticPr fontId="1"/>
  </si>
  <si>
    <t>Ｔ③８</t>
    <phoneticPr fontId="1"/>
  </si>
  <si>
    <t>Ｔ①９</t>
    <phoneticPr fontId="1"/>
  </si>
  <si>
    <t>Ｔ③８</t>
    <phoneticPr fontId="1"/>
  </si>
  <si>
    <t>Ｔ③１</t>
    <phoneticPr fontId="1"/>
  </si>
  <si>
    <t>Ｔ③２</t>
    <phoneticPr fontId="1"/>
  </si>
  <si>
    <t>Ｔ③５</t>
    <phoneticPr fontId="1"/>
  </si>
  <si>
    <t>Ｔ③７</t>
    <phoneticPr fontId="1"/>
  </si>
  <si>
    <t>Ｔ②１</t>
    <phoneticPr fontId="1"/>
  </si>
  <si>
    <t>Ｔ②６</t>
    <phoneticPr fontId="1"/>
  </si>
  <si>
    <t>Ｔ②７</t>
    <phoneticPr fontId="1"/>
  </si>
  <si>
    <t>Ｔ④２</t>
    <phoneticPr fontId="1"/>
  </si>
  <si>
    <t>Ｔ④３</t>
    <phoneticPr fontId="1"/>
  </si>
  <si>
    <t>Ｔ④４</t>
    <phoneticPr fontId="1"/>
  </si>
  <si>
    <t>Ｔ④５</t>
    <phoneticPr fontId="1"/>
  </si>
  <si>
    <t>Ｔ④７</t>
    <phoneticPr fontId="1"/>
  </si>
  <si>
    <t>Ｔ④６</t>
    <phoneticPr fontId="1"/>
  </si>
  <si>
    <t>Ｔ④８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</si>
</sst>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 vertical="center" justifyLastLine="1"/>
    </xf>
    <xf numFmtId="0" fontId="4" fillId="0" borderId="0" xfId="0" applyFont="1" applyBorder="1">
      <alignment vertical="center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/>
    <xf numFmtId="0" fontId="2" fillId="0" borderId="0" xfId="0" applyFont="1" applyAlignment="1">
      <alignment vertical="center" shrinkToFit="1"/>
    </xf>
    <xf numFmtId="0" fontId="0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justifyLastLine="1"/>
    </xf>
    <xf numFmtId="0" fontId="5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12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9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distributed" vertical="center" justifyLastLine="1"/>
    </xf>
    <xf numFmtId="0" fontId="0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justifyLastLine="1"/>
    </xf>
    <xf numFmtId="0" fontId="3" fillId="0" borderId="26" xfId="0" applyFont="1" applyBorder="1" applyAlignment="1">
      <alignment horizontal="center" vertical="center" justifyLastLine="1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justifyLastLine="1"/>
    </xf>
    <xf numFmtId="0" fontId="3" fillId="0" borderId="29" xfId="0" applyFont="1" applyBorder="1" applyAlignment="1">
      <alignment horizontal="center" vertical="center" justifyLastLine="1"/>
    </xf>
    <xf numFmtId="0" fontId="3" fillId="0" borderId="34" xfId="0" applyFont="1" applyBorder="1" applyAlignment="1">
      <alignment horizontal="center" vertical="center" justifyLastLine="1"/>
    </xf>
    <xf numFmtId="0" fontId="3" fillId="0" borderId="35" xfId="0" applyFont="1" applyBorder="1" applyAlignment="1">
      <alignment horizontal="center" vertical="center" justifyLastLine="1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 justifyLastLine="1"/>
    </xf>
    <xf numFmtId="0" fontId="3" fillId="0" borderId="30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/>
    </xf>
    <xf numFmtId="0" fontId="4" fillId="0" borderId="14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justifyLastLine="1"/>
    </xf>
    <xf numFmtId="0" fontId="4" fillId="0" borderId="26" xfId="0" applyFont="1" applyBorder="1" applyAlignment="1">
      <alignment horizontal="center" vertical="center" justifyLastLine="1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justifyLastLine="1"/>
    </xf>
    <xf numFmtId="0" fontId="4" fillId="0" borderId="29" xfId="0" applyFont="1" applyBorder="1" applyAlignment="1">
      <alignment horizontal="center" vertical="center" justifyLastLine="1"/>
    </xf>
    <xf numFmtId="0" fontId="4" fillId="0" borderId="34" xfId="0" applyFont="1" applyBorder="1" applyAlignment="1">
      <alignment horizontal="center" vertical="center" justifyLastLine="1"/>
    </xf>
    <xf numFmtId="0" fontId="4" fillId="0" borderId="35" xfId="0" applyFont="1" applyBorder="1" applyAlignment="1">
      <alignment horizontal="center" vertical="center" justifyLastLine="1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 shrinkToFit="1"/>
    </xf>
    <xf numFmtId="0" fontId="4" fillId="0" borderId="26" xfId="0" applyFont="1" applyBorder="1" applyAlignment="1">
      <alignment horizontal="distributed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justifyLastLine="1"/>
    </xf>
    <xf numFmtId="0" fontId="4" fillId="0" borderId="30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6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M170"/>
  <sheetViews>
    <sheetView tabSelected="1" workbookViewId="0">
      <selection activeCell="E79" sqref="E79"/>
    </sheetView>
  </sheetViews>
  <sheetFormatPr defaultRowHeight="13.5" x14ac:dyDescent="0.15"/>
  <cols>
    <col min="1" max="1" width="6.625" style="1" customWidth="1"/>
    <col min="2" max="4" width="4.625" style="1" customWidth="1"/>
    <col min="5" max="26" width="2.125" style="1" customWidth="1"/>
    <col min="27" max="32" width="7.625" style="1" customWidth="1"/>
    <col min="33" max="33" width="9" style="1"/>
    <col min="34" max="36" width="4.625" style="1" customWidth="1"/>
    <col min="37" max="37" width="16.625" style="1" customWidth="1"/>
    <col min="38" max="38" width="16.625" style="57" customWidth="1"/>
    <col min="39" max="16384" width="9" style="1"/>
  </cols>
  <sheetData>
    <row r="1" spans="1:39" ht="28.5" x14ac:dyDescent="0.3">
      <c r="A1" s="5"/>
      <c r="B1" s="125" t="s">
        <v>117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2"/>
      <c r="AH1" s="2"/>
    </row>
    <row r="2" spans="1:39" ht="12.95" customHeight="1" x14ac:dyDescent="0.3">
      <c r="A2" s="5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2"/>
      <c r="AH2" s="2"/>
    </row>
    <row r="3" spans="1:39" ht="12.9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2"/>
      <c r="AH3" s="54"/>
      <c r="AI3" s="128" t="s">
        <v>117</v>
      </c>
      <c r="AJ3" s="128"/>
      <c r="AK3" s="128"/>
      <c r="AL3" s="128"/>
      <c r="AM3" s="128"/>
    </row>
    <row r="4" spans="1:39" ht="13.5" customHeight="1" x14ac:dyDescent="0.15">
      <c r="A4" s="5"/>
      <c r="B4" s="113" t="s">
        <v>151</v>
      </c>
      <c r="C4" s="106"/>
      <c r="D4" s="115" t="s">
        <v>18</v>
      </c>
      <c r="E4" s="113" t="s">
        <v>16</v>
      </c>
      <c r="F4" s="106"/>
      <c r="G4" s="106"/>
      <c r="H4" s="106"/>
      <c r="I4" s="106"/>
      <c r="J4" s="106"/>
      <c r="K4" s="106"/>
      <c r="L4" s="126"/>
      <c r="M4" s="102"/>
      <c r="N4" s="104" t="s">
        <v>75</v>
      </c>
      <c r="O4" s="104"/>
      <c r="P4" s="104"/>
      <c r="Q4" s="104"/>
      <c r="R4" s="104"/>
      <c r="S4" s="104"/>
      <c r="T4" s="104"/>
      <c r="U4" s="104"/>
      <c r="V4" s="106" t="s">
        <v>76</v>
      </c>
      <c r="W4" s="106" t="s">
        <v>19</v>
      </c>
      <c r="X4" s="106"/>
      <c r="Y4" s="106"/>
      <c r="Z4" s="108"/>
      <c r="AA4" s="6"/>
      <c r="AB4" s="6"/>
      <c r="AC4" s="6"/>
      <c r="AD4" s="6"/>
      <c r="AE4" s="6"/>
      <c r="AF4" s="6"/>
      <c r="AG4" s="2"/>
      <c r="AH4" s="22"/>
      <c r="AI4" s="14"/>
      <c r="AJ4" s="14" t="s">
        <v>33</v>
      </c>
      <c r="AK4" s="15" t="s">
        <v>113</v>
      </c>
      <c r="AL4" s="15" t="s">
        <v>32</v>
      </c>
      <c r="AM4" s="14" t="s">
        <v>34</v>
      </c>
    </row>
    <row r="5" spans="1:39" s="3" customFormat="1" ht="13.5" customHeight="1" x14ac:dyDescent="0.15">
      <c r="A5" s="7"/>
      <c r="B5" s="114"/>
      <c r="C5" s="107"/>
      <c r="D5" s="116"/>
      <c r="E5" s="114"/>
      <c r="F5" s="107"/>
      <c r="G5" s="107"/>
      <c r="H5" s="107"/>
      <c r="I5" s="107"/>
      <c r="J5" s="107"/>
      <c r="K5" s="107"/>
      <c r="L5" s="127"/>
      <c r="M5" s="103"/>
      <c r="N5" s="105"/>
      <c r="O5" s="105"/>
      <c r="P5" s="105"/>
      <c r="Q5" s="105"/>
      <c r="R5" s="105"/>
      <c r="S5" s="105"/>
      <c r="T5" s="105"/>
      <c r="U5" s="105"/>
      <c r="V5" s="107"/>
      <c r="W5" s="107"/>
      <c r="X5" s="107"/>
      <c r="Y5" s="107"/>
      <c r="Z5" s="109"/>
      <c r="AA5" s="7"/>
      <c r="AB5" s="7"/>
      <c r="AC5" s="7"/>
      <c r="AD5" s="7"/>
      <c r="AE5" s="7"/>
      <c r="AF5" s="7"/>
      <c r="AH5" s="23" t="str">
        <f>$E$74</f>
        <v>C</v>
      </c>
      <c r="AI5" s="17">
        <v>1</v>
      </c>
      <c r="AJ5" s="18" t="str">
        <f t="shared" ref="AJ5:AJ36" si="0">CONCATENATE(AH5,AI5)</f>
        <v>C1</v>
      </c>
      <c r="AK5" s="79" t="s">
        <v>271</v>
      </c>
      <c r="AL5" s="79" t="s">
        <v>272</v>
      </c>
      <c r="AM5" s="18" t="s">
        <v>24</v>
      </c>
    </row>
    <row r="6" spans="1:39" ht="13.5" customHeight="1" x14ac:dyDescent="0.15">
      <c r="A6" s="124" t="s">
        <v>67</v>
      </c>
      <c r="B6" s="112" t="s">
        <v>9</v>
      </c>
      <c r="C6" s="111" t="s">
        <v>10</v>
      </c>
      <c r="D6" s="117">
        <v>1</v>
      </c>
      <c r="E6" s="118" t="str">
        <f>VLOOKUP(A6,$AJ$5:$AM$36,2,FALSE)</f>
        <v>本島　里桜</v>
      </c>
      <c r="F6" s="119"/>
      <c r="G6" s="119"/>
      <c r="H6" s="119"/>
      <c r="I6" s="119"/>
      <c r="J6" s="119"/>
      <c r="K6" s="119"/>
      <c r="L6" s="120"/>
      <c r="M6" s="112" t="s">
        <v>184</v>
      </c>
      <c r="N6" s="119" t="str">
        <f>VLOOKUP(A6,$AJ$5:$AM$36,3,FALSE)</f>
        <v>県立前橋工業</v>
      </c>
      <c r="O6" s="119"/>
      <c r="P6" s="119"/>
      <c r="Q6" s="119"/>
      <c r="R6" s="119"/>
      <c r="S6" s="119"/>
      <c r="T6" s="119"/>
      <c r="U6" s="119"/>
      <c r="V6" s="110" t="s">
        <v>185</v>
      </c>
      <c r="W6" s="104" t="str">
        <f>VLOOKUP(A6,$AJ$5:$AM$36,4,FALSE)</f>
        <v>群馬</v>
      </c>
      <c r="X6" s="104"/>
      <c r="Y6" s="104"/>
      <c r="Z6" s="111" t="s">
        <v>186</v>
      </c>
      <c r="AA6" s="39"/>
      <c r="AB6" s="40"/>
      <c r="AC6" s="40"/>
      <c r="AD6" s="40"/>
      <c r="AE6" s="40"/>
      <c r="AF6" s="40"/>
      <c r="AH6" s="23" t="str">
        <f>$E$74</f>
        <v>C</v>
      </c>
      <c r="AI6" s="19">
        <v>2</v>
      </c>
      <c r="AJ6" s="18" t="str">
        <f t="shared" si="0"/>
        <v>C2</v>
      </c>
      <c r="AK6" s="79" t="s">
        <v>273</v>
      </c>
      <c r="AL6" s="81" t="s">
        <v>263</v>
      </c>
      <c r="AM6" s="19" t="str">
        <f>AM5</f>
        <v>千葉</v>
      </c>
    </row>
    <row r="7" spans="1:39" ht="13.5" customHeight="1" x14ac:dyDescent="0.15">
      <c r="A7" s="124"/>
      <c r="B7" s="112"/>
      <c r="C7" s="111"/>
      <c r="D7" s="117"/>
      <c r="E7" s="121"/>
      <c r="F7" s="122"/>
      <c r="G7" s="122"/>
      <c r="H7" s="122"/>
      <c r="I7" s="122"/>
      <c r="J7" s="122"/>
      <c r="K7" s="122"/>
      <c r="L7" s="123"/>
      <c r="M7" s="112"/>
      <c r="N7" s="122"/>
      <c r="O7" s="122"/>
      <c r="P7" s="122"/>
      <c r="Q7" s="122"/>
      <c r="R7" s="122"/>
      <c r="S7" s="122"/>
      <c r="T7" s="122"/>
      <c r="U7" s="122"/>
      <c r="V7" s="110"/>
      <c r="W7" s="105"/>
      <c r="X7" s="105"/>
      <c r="Y7" s="105"/>
      <c r="Z7" s="111"/>
      <c r="AA7" s="100" t="s">
        <v>220</v>
      </c>
      <c r="AB7" s="42"/>
      <c r="AC7" s="40"/>
      <c r="AD7" s="40"/>
      <c r="AE7" s="40"/>
      <c r="AF7" s="40"/>
      <c r="AH7" s="23" t="str">
        <f>$E$74</f>
        <v>C</v>
      </c>
      <c r="AI7" s="19">
        <v>3</v>
      </c>
      <c r="AJ7" s="18" t="str">
        <f t="shared" si="0"/>
        <v>C3</v>
      </c>
      <c r="AK7" s="79" t="s">
        <v>274</v>
      </c>
      <c r="AL7" s="81" t="s">
        <v>275</v>
      </c>
      <c r="AM7" s="19" t="str">
        <f>AM6</f>
        <v>千葉</v>
      </c>
    </row>
    <row r="8" spans="1:39" ht="13.5" customHeight="1" x14ac:dyDescent="0.15">
      <c r="A8" s="124" t="s">
        <v>187</v>
      </c>
      <c r="B8" s="112" t="s">
        <v>14</v>
      </c>
      <c r="C8" s="111" t="s">
        <v>4</v>
      </c>
      <c r="D8" s="117">
        <v>2</v>
      </c>
      <c r="E8" s="118" t="str">
        <f>VLOOKUP(A8,$AJ$5:$AM$36,2,FALSE)</f>
        <v>川上　菜菜</v>
      </c>
      <c r="F8" s="119"/>
      <c r="G8" s="119"/>
      <c r="H8" s="119"/>
      <c r="I8" s="119"/>
      <c r="J8" s="119"/>
      <c r="K8" s="119"/>
      <c r="L8" s="120"/>
      <c r="M8" s="112" t="s">
        <v>184</v>
      </c>
      <c r="N8" s="119" t="str">
        <f>VLOOKUP(A8,$AJ$5:$AM$36,3,FALSE)</f>
        <v>日本大学鶴ヶ丘</v>
      </c>
      <c r="O8" s="119"/>
      <c r="P8" s="119"/>
      <c r="Q8" s="119"/>
      <c r="R8" s="119"/>
      <c r="S8" s="119"/>
      <c r="T8" s="119"/>
      <c r="U8" s="119"/>
      <c r="V8" s="110" t="s">
        <v>185</v>
      </c>
      <c r="W8" s="104" t="str">
        <f>VLOOKUP(A8,$AJ$5:$AM$36,4,FALSE)</f>
        <v>東京</v>
      </c>
      <c r="X8" s="104"/>
      <c r="Y8" s="104"/>
      <c r="Z8" s="111" t="s">
        <v>186</v>
      </c>
      <c r="AA8" s="101"/>
      <c r="AB8" s="44"/>
      <c r="AC8" s="40"/>
      <c r="AD8" s="40"/>
      <c r="AE8" s="40"/>
      <c r="AF8" s="40"/>
      <c r="AH8" s="20" t="str">
        <f>$E$74</f>
        <v>C</v>
      </c>
      <c r="AI8" s="20">
        <v>4</v>
      </c>
      <c r="AJ8" s="20" t="str">
        <f t="shared" si="0"/>
        <v>C4</v>
      </c>
      <c r="AK8" s="82" t="s">
        <v>276</v>
      </c>
      <c r="AL8" s="82" t="s">
        <v>257</v>
      </c>
      <c r="AM8" s="20" t="str">
        <f>AM7</f>
        <v>千葉</v>
      </c>
    </row>
    <row r="9" spans="1:39" ht="13.5" customHeight="1" x14ac:dyDescent="0.15">
      <c r="A9" s="124"/>
      <c r="B9" s="112"/>
      <c r="C9" s="111"/>
      <c r="D9" s="117"/>
      <c r="E9" s="121"/>
      <c r="F9" s="122"/>
      <c r="G9" s="122"/>
      <c r="H9" s="122"/>
      <c r="I9" s="122"/>
      <c r="J9" s="122"/>
      <c r="K9" s="122"/>
      <c r="L9" s="123"/>
      <c r="M9" s="112"/>
      <c r="N9" s="122"/>
      <c r="O9" s="122"/>
      <c r="P9" s="122"/>
      <c r="Q9" s="122"/>
      <c r="R9" s="122"/>
      <c r="S9" s="122"/>
      <c r="T9" s="122"/>
      <c r="U9" s="122"/>
      <c r="V9" s="110"/>
      <c r="W9" s="105"/>
      <c r="X9" s="105"/>
      <c r="Y9" s="105"/>
      <c r="Z9" s="111"/>
      <c r="AA9" s="50"/>
      <c r="AB9" s="99" t="s">
        <v>221</v>
      </c>
      <c r="AC9" s="48"/>
      <c r="AD9" s="40"/>
      <c r="AE9" s="40"/>
      <c r="AF9" s="40"/>
      <c r="AH9" s="23" t="str">
        <f>$G$74</f>
        <v>G</v>
      </c>
      <c r="AI9" s="17">
        <v>1</v>
      </c>
      <c r="AJ9" s="18" t="str">
        <f t="shared" si="0"/>
        <v>G1</v>
      </c>
      <c r="AK9" s="79" t="s">
        <v>301</v>
      </c>
      <c r="AL9" s="79" t="s">
        <v>302</v>
      </c>
      <c r="AM9" s="18" t="s">
        <v>26</v>
      </c>
    </row>
    <row r="10" spans="1:39" ht="13.5" customHeight="1" x14ac:dyDescent="0.15">
      <c r="A10" s="124" t="s">
        <v>188</v>
      </c>
      <c r="B10" s="112" t="s">
        <v>5</v>
      </c>
      <c r="C10" s="111" t="s">
        <v>6</v>
      </c>
      <c r="D10" s="117">
        <v>3</v>
      </c>
      <c r="E10" s="118" t="str">
        <f>VLOOKUP(A10,$AJ$5:$AM$36,2,FALSE)</f>
        <v>宮崎　琴子</v>
      </c>
      <c r="F10" s="119"/>
      <c r="G10" s="119"/>
      <c r="H10" s="119"/>
      <c r="I10" s="119"/>
      <c r="J10" s="119"/>
      <c r="K10" s="119"/>
      <c r="L10" s="120"/>
      <c r="M10" s="112" t="s">
        <v>184</v>
      </c>
      <c r="N10" s="119" t="str">
        <f>VLOOKUP(A10,$AJ$5:$AM$36,3,FALSE)</f>
        <v>県立宇都宮商業</v>
      </c>
      <c r="O10" s="119"/>
      <c r="P10" s="119"/>
      <c r="Q10" s="119"/>
      <c r="R10" s="119"/>
      <c r="S10" s="119"/>
      <c r="T10" s="119"/>
      <c r="U10" s="119"/>
      <c r="V10" s="110" t="s">
        <v>185</v>
      </c>
      <c r="W10" s="104" t="str">
        <f>VLOOKUP(A10,$AJ$5:$AM$36,4,FALSE)</f>
        <v>栃木</v>
      </c>
      <c r="X10" s="104"/>
      <c r="Y10" s="104"/>
      <c r="Z10" s="111" t="s">
        <v>186</v>
      </c>
      <c r="AA10" s="39"/>
      <c r="AB10" s="99"/>
      <c r="AC10" s="43"/>
      <c r="AD10" s="40"/>
      <c r="AE10" s="40"/>
      <c r="AF10" s="40"/>
      <c r="AH10" s="23" t="str">
        <f>$G$74</f>
        <v>G</v>
      </c>
      <c r="AI10" s="19">
        <v>2</v>
      </c>
      <c r="AJ10" s="18" t="str">
        <f t="shared" si="0"/>
        <v>G2</v>
      </c>
      <c r="AK10" s="79" t="s">
        <v>303</v>
      </c>
      <c r="AL10" s="81" t="s">
        <v>304</v>
      </c>
      <c r="AM10" s="19" t="str">
        <f>AM9</f>
        <v>山梨</v>
      </c>
    </row>
    <row r="11" spans="1:39" ht="13.5" customHeight="1" x14ac:dyDescent="0.15">
      <c r="A11" s="124"/>
      <c r="B11" s="112"/>
      <c r="C11" s="111"/>
      <c r="D11" s="117"/>
      <c r="E11" s="121"/>
      <c r="F11" s="122"/>
      <c r="G11" s="122"/>
      <c r="H11" s="122"/>
      <c r="I11" s="122"/>
      <c r="J11" s="122"/>
      <c r="K11" s="122"/>
      <c r="L11" s="123"/>
      <c r="M11" s="112"/>
      <c r="N11" s="122"/>
      <c r="O11" s="122"/>
      <c r="P11" s="122"/>
      <c r="Q11" s="122"/>
      <c r="R11" s="122"/>
      <c r="S11" s="122"/>
      <c r="T11" s="122"/>
      <c r="U11" s="122"/>
      <c r="V11" s="110"/>
      <c r="W11" s="105"/>
      <c r="X11" s="105"/>
      <c r="Y11" s="105"/>
      <c r="Z11" s="111"/>
      <c r="AA11" s="100" t="s">
        <v>222</v>
      </c>
      <c r="AB11" s="45"/>
      <c r="AC11" s="43"/>
      <c r="AD11" s="40"/>
      <c r="AE11" s="40"/>
      <c r="AF11" s="40"/>
      <c r="AH11" s="23" t="str">
        <f>$G$74</f>
        <v>G</v>
      </c>
      <c r="AI11" s="19">
        <v>3</v>
      </c>
      <c r="AJ11" s="18" t="str">
        <f t="shared" si="0"/>
        <v>G3</v>
      </c>
      <c r="AK11" s="79" t="s">
        <v>305</v>
      </c>
      <c r="AL11" s="81" t="s">
        <v>306</v>
      </c>
      <c r="AM11" s="19" t="str">
        <f>AM10</f>
        <v>山梨</v>
      </c>
    </row>
    <row r="12" spans="1:39" ht="13.5" customHeight="1" x14ac:dyDescent="0.15">
      <c r="A12" s="124" t="s">
        <v>189</v>
      </c>
      <c r="B12" s="112" t="s">
        <v>13</v>
      </c>
      <c r="C12" s="111" t="s">
        <v>8</v>
      </c>
      <c r="D12" s="117">
        <v>4</v>
      </c>
      <c r="E12" s="118" t="str">
        <f>VLOOKUP(A12,$AJ$5:$AM$36,2,FALSE)</f>
        <v>五味　優香</v>
      </c>
      <c r="F12" s="119"/>
      <c r="G12" s="119"/>
      <c r="H12" s="119"/>
      <c r="I12" s="119"/>
      <c r="J12" s="119"/>
      <c r="K12" s="119"/>
      <c r="L12" s="120"/>
      <c r="M12" s="112" t="s">
        <v>184</v>
      </c>
      <c r="N12" s="119" t="str">
        <f>VLOOKUP(A12,$AJ$5:$AM$36,3,FALSE)</f>
        <v>山梨学院</v>
      </c>
      <c r="O12" s="119"/>
      <c r="P12" s="119"/>
      <c r="Q12" s="119"/>
      <c r="R12" s="119"/>
      <c r="S12" s="119"/>
      <c r="T12" s="119"/>
      <c r="U12" s="119"/>
      <c r="V12" s="110" t="s">
        <v>185</v>
      </c>
      <c r="W12" s="104" t="str">
        <f>VLOOKUP(A12,$AJ$5:$AM$36,4,FALSE)</f>
        <v>山梨</v>
      </c>
      <c r="X12" s="104"/>
      <c r="Y12" s="104"/>
      <c r="Z12" s="111" t="s">
        <v>186</v>
      </c>
      <c r="AA12" s="101"/>
      <c r="AB12" s="40"/>
      <c r="AC12" s="43"/>
      <c r="AD12" s="40"/>
      <c r="AE12" s="40"/>
      <c r="AF12" s="40"/>
      <c r="AH12" s="20" t="str">
        <f>$G$74</f>
        <v>G</v>
      </c>
      <c r="AI12" s="20">
        <v>4</v>
      </c>
      <c r="AJ12" s="20" t="str">
        <f t="shared" si="0"/>
        <v>G4</v>
      </c>
      <c r="AK12" s="82" t="s">
        <v>307</v>
      </c>
      <c r="AL12" s="82" t="s">
        <v>290</v>
      </c>
      <c r="AM12" s="20" t="str">
        <f>AM11</f>
        <v>山梨</v>
      </c>
    </row>
    <row r="13" spans="1:39" ht="13.5" customHeight="1" x14ac:dyDescent="0.15">
      <c r="A13" s="124"/>
      <c r="B13" s="112"/>
      <c r="C13" s="111"/>
      <c r="D13" s="117"/>
      <c r="E13" s="121"/>
      <c r="F13" s="122"/>
      <c r="G13" s="122"/>
      <c r="H13" s="122"/>
      <c r="I13" s="122"/>
      <c r="J13" s="122"/>
      <c r="K13" s="122"/>
      <c r="L13" s="123"/>
      <c r="M13" s="112"/>
      <c r="N13" s="122"/>
      <c r="O13" s="122"/>
      <c r="P13" s="122"/>
      <c r="Q13" s="122"/>
      <c r="R13" s="122"/>
      <c r="S13" s="122"/>
      <c r="T13" s="122"/>
      <c r="U13" s="122"/>
      <c r="V13" s="110"/>
      <c r="W13" s="105"/>
      <c r="X13" s="105"/>
      <c r="Y13" s="105"/>
      <c r="Z13" s="111"/>
      <c r="AA13" s="40"/>
      <c r="AB13" s="40"/>
      <c r="AC13" s="99" t="s">
        <v>223</v>
      </c>
      <c r="AD13" s="48"/>
      <c r="AE13" s="40"/>
      <c r="AF13" s="40"/>
      <c r="AH13" s="23" t="str">
        <f>$I$74</f>
        <v>D</v>
      </c>
      <c r="AI13" s="17">
        <v>1</v>
      </c>
      <c r="AJ13" s="18" t="str">
        <f t="shared" si="0"/>
        <v>D1</v>
      </c>
      <c r="AK13" s="79" t="s">
        <v>337</v>
      </c>
      <c r="AL13" s="79" t="s">
        <v>338</v>
      </c>
      <c r="AM13" s="18" t="s">
        <v>25</v>
      </c>
    </row>
    <row r="14" spans="1:39" ht="13.5" customHeight="1" x14ac:dyDescent="0.15">
      <c r="A14" s="124" t="s">
        <v>190</v>
      </c>
      <c r="B14" s="112" t="s">
        <v>12</v>
      </c>
      <c r="C14" s="111" t="s">
        <v>8</v>
      </c>
      <c r="D14" s="117">
        <v>5</v>
      </c>
      <c r="E14" s="118" t="str">
        <f>VLOOKUP(A14,$AJ$5:$AM$36,2,FALSE)</f>
        <v>熊澤　美穂</v>
      </c>
      <c r="F14" s="119"/>
      <c r="G14" s="119"/>
      <c r="H14" s="119"/>
      <c r="I14" s="119"/>
      <c r="J14" s="119"/>
      <c r="K14" s="119"/>
      <c r="L14" s="120"/>
      <c r="M14" s="112" t="s">
        <v>184</v>
      </c>
      <c r="N14" s="119" t="str">
        <f>VLOOKUP(A14,$AJ$5:$AM$36,3,FALSE)</f>
        <v>湘南学院</v>
      </c>
      <c r="O14" s="119"/>
      <c r="P14" s="119"/>
      <c r="Q14" s="119"/>
      <c r="R14" s="119"/>
      <c r="S14" s="119"/>
      <c r="T14" s="119"/>
      <c r="U14" s="119"/>
      <c r="V14" s="110" t="s">
        <v>185</v>
      </c>
      <c r="W14" s="104" t="str">
        <f>VLOOKUP(A14,$AJ$5:$AM$36,4,FALSE)</f>
        <v>神奈川</v>
      </c>
      <c r="X14" s="104"/>
      <c r="Y14" s="104"/>
      <c r="Z14" s="111" t="s">
        <v>186</v>
      </c>
      <c r="AA14" s="39"/>
      <c r="AB14" s="40"/>
      <c r="AC14" s="99"/>
      <c r="AD14" s="41"/>
      <c r="AE14" s="42"/>
      <c r="AF14" s="40"/>
      <c r="AH14" s="23" t="str">
        <f>$I$74</f>
        <v>D</v>
      </c>
      <c r="AI14" s="19">
        <v>2</v>
      </c>
      <c r="AJ14" s="18" t="str">
        <f t="shared" si="0"/>
        <v>D2</v>
      </c>
      <c r="AK14" s="79" t="s">
        <v>339</v>
      </c>
      <c r="AL14" s="81" t="s">
        <v>323</v>
      </c>
      <c r="AM14" s="19" t="str">
        <f>AM13</f>
        <v>埼玉</v>
      </c>
    </row>
    <row r="15" spans="1:39" ht="13.5" customHeight="1" x14ac:dyDescent="0.15">
      <c r="A15" s="124"/>
      <c r="B15" s="112"/>
      <c r="C15" s="111"/>
      <c r="D15" s="117"/>
      <c r="E15" s="121"/>
      <c r="F15" s="122"/>
      <c r="G15" s="122"/>
      <c r="H15" s="122"/>
      <c r="I15" s="122"/>
      <c r="J15" s="122"/>
      <c r="K15" s="122"/>
      <c r="L15" s="123"/>
      <c r="M15" s="112"/>
      <c r="N15" s="122"/>
      <c r="O15" s="122"/>
      <c r="P15" s="122"/>
      <c r="Q15" s="122"/>
      <c r="R15" s="122"/>
      <c r="S15" s="122"/>
      <c r="T15" s="122"/>
      <c r="U15" s="122"/>
      <c r="V15" s="110"/>
      <c r="W15" s="105"/>
      <c r="X15" s="105"/>
      <c r="Y15" s="105"/>
      <c r="Z15" s="111"/>
      <c r="AA15" s="100" t="s">
        <v>224</v>
      </c>
      <c r="AB15" s="39"/>
      <c r="AC15" s="43"/>
      <c r="AD15" s="43"/>
      <c r="AE15" s="42"/>
      <c r="AF15" s="40"/>
      <c r="AH15" s="23" t="str">
        <f>$I$74</f>
        <v>D</v>
      </c>
      <c r="AI15" s="19">
        <v>3</v>
      </c>
      <c r="AJ15" s="18" t="str">
        <f t="shared" si="0"/>
        <v>D3</v>
      </c>
      <c r="AK15" s="79" t="s">
        <v>340</v>
      </c>
      <c r="AL15" s="81" t="s">
        <v>338</v>
      </c>
      <c r="AM15" s="19" t="str">
        <f>AM14</f>
        <v>埼玉</v>
      </c>
    </row>
    <row r="16" spans="1:39" ht="13.5" customHeight="1" x14ac:dyDescent="0.15">
      <c r="A16" s="124" t="s">
        <v>191</v>
      </c>
      <c r="B16" s="112" t="s">
        <v>3</v>
      </c>
      <c r="C16" s="111" t="s">
        <v>6</v>
      </c>
      <c r="D16" s="117">
        <v>6</v>
      </c>
      <c r="E16" s="118" t="str">
        <f>VLOOKUP(A16,$AJ$5:$AM$36,2,FALSE)</f>
        <v>坂本　知優</v>
      </c>
      <c r="F16" s="119"/>
      <c r="G16" s="119"/>
      <c r="H16" s="119"/>
      <c r="I16" s="119"/>
      <c r="J16" s="119"/>
      <c r="K16" s="119"/>
      <c r="L16" s="120"/>
      <c r="M16" s="112" t="s">
        <v>184</v>
      </c>
      <c r="N16" s="119" t="str">
        <f>VLOOKUP(A16,$AJ$5:$AM$36,3,FALSE)</f>
        <v>栄北</v>
      </c>
      <c r="O16" s="119"/>
      <c r="P16" s="119"/>
      <c r="Q16" s="119"/>
      <c r="R16" s="119"/>
      <c r="S16" s="119"/>
      <c r="T16" s="119"/>
      <c r="U16" s="119"/>
      <c r="V16" s="110" t="s">
        <v>185</v>
      </c>
      <c r="W16" s="104" t="str">
        <f>VLOOKUP(A16,$AJ$5:$AM$36,4,FALSE)</f>
        <v>埼玉</v>
      </c>
      <c r="X16" s="104"/>
      <c r="Y16" s="104"/>
      <c r="Z16" s="111" t="s">
        <v>186</v>
      </c>
      <c r="AA16" s="101"/>
      <c r="AB16" s="41"/>
      <c r="AC16" s="43"/>
      <c r="AD16" s="43"/>
      <c r="AE16" s="42"/>
      <c r="AF16" s="40"/>
      <c r="AH16" s="20" t="str">
        <f>$I$74</f>
        <v>D</v>
      </c>
      <c r="AI16" s="20">
        <v>4</v>
      </c>
      <c r="AJ16" s="20" t="str">
        <f t="shared" si="0"/>
        <v>D4</v>
      </c>
      <c r="AK16" s="82" t="s">
        <v>341</v>
      </c>
      <c r="AL16" s="82" t="s">
        <v>342</v>
      </c>
      <c r="AM16" s="20" t="str">
        <f>AM15</f>
        <v>埼玉</v>
      </c>
    </row>
    <row r="17" spans="1:39" ht="13.5" customHeight="1" x14ac:dyDescent="0.15">
      <c r="A17" s="124"/>
      <c r="B17" s="112"/>
      <c r="C17" s="111"/>
      <c r="D17" s="117"/>
      <c r="E17" s="121"/>
      <c r="F17" s="122"/>
      <c r="G17" s="122"/>
      <c r="H17" s="122"/>
      <c r="I17" s="122"/>
      <c r="J17" s="122"/>
      <c r="K17" s="122"/>
      <c r="L17" s="123"/>
      <c r="M17" s="112"/>
      <c r="N17" s="122"/>
      <c r="O17" s="122"/>
      <c r="P17" s="122"/>
      <c r="Q17" s="122"/>
      <c r="R17" s="122"/>
      <c r="S17" s="122"/>
      <c r="T17" s="122"/>
      <c r="U17" s="122"/>
      <c r="V17" s="110"/>
      <c r="W17" s="105"/>
      <c r="X17" s="105"/>
      <c r="Y17" s="105"/>
      <c r="Z17" s="111"/>
      <c r="AA17" s="40"/>
      <c r="AB17" s="99" t="s">
        <v>225</v>
      </c>
      <c r="AC17" s="45"/>
      <c r="AD17" s="43"/>
      <c r="AE17" s="42"/>
      <c r="AF17" s="40"/>
      <c r="AH17" s="23" t="str">
        <f>$K$74</f>
        <v>E</v>
      </c>
      <c r="AI17" s="17">
        <v>1</v>
      </c>
      <c r="AJ17" s="18" t="str">
        <f t="shared" si="0"/>
        <v>E1</v>
      </c>
      <c r="AK17" s="79" t="s">
        <v>374</v>
      </c>
      <c r="AL17" s="79" t="s">
        <v>375</v>
      </c>
      <c r="AM17" s="18" t="s">
        <v>27</v>
      </c>
    </row>
    <row r="18" spans="1:39" ht="13.5" customHeight="1" x14ac:dyDescent="0.15">
      <c r="A18" s="124" t="s">
        <v>192</v>
      </c>
      <c r="B18" s="112" t="s">
        <v>7</v>
      </c>
      <c r="C18" s="111" t="s">
        <v>4</v>
      </c>
      <c r="D18" s="117">
        <v>7</v>
      </c>
      <c r="E18" s="118" t="str">
        <f>VLOOKUP(A18,$AJ$5:$AM$36,2,FALSE)</f>
        <v>吉場　仁奈</v>
      </c>
      <c r="F18" s="119"/>
      <c r="G18" s="119"/>
      <c r="H18" s="119"/>
      <c r="I18" s="119"/>
      <c r="J18" s="119"/>
      <c r="K18" s="119"/>
      <c r="L18" s="120"/>
      <c r="M18" s="112" t="s">
        <v>184</v>
      </c>
      <c r="N18" s="119" t="str">
        <f>VLOOKUP(A18,$AJ$5:$AM$36,3,FALSE)</f>
        <v>茗渓学園</v>
      </c>
      <c r="O18" s="119"/>
      <c r="P18" s="119"/>
      <c r="Q18" s="119"/>
      <c r="R18" s="119"/>
      <c r="S18" s="119"/>
      <c r="T18" s="119"/>
      <c r="U18" s="119"/>
      <c r="V18" s="110" t="s">
        <v>185</v>
      </c>
      <c r="W18" s="104" t="str">
        <f>VLOOKUP(A18,$AJ$5:$AM$36,4,FALSE)</f>
        <v>茨城</v>
      </c>
      <c r="X18" s="104"/>
      <c r="Y18" s="104"/>
      <c r="Z18" s="111" t="s">
        <v>186</v>
      </c>
      <c r="AA18" s="39"/>
      <c r="AB18" s="99"/>
      <c r="AC18" s="40"/>
      <c r="AD18" s="43"/>
      <c r="AE18" s="42"/>
      <c r="AF18" s="40"/>
      <c r="AH18" s="23" t="str">
        <f>$K$74</f>
        <v>E</v>
      </c>
      <c r="AI18" s="19">
        <v>2</v>
      </c>
      <c r="AJ18" s="18" t="str">
        <f t="shared" si="0"/>
        <v>E2</v>
      </c>
      <c r="AK18" s="79" t="s">
        <v>376</v>
      </c>
      <c r="AL18" s="81" t="s">
        <v>377</v>
      </c>
      <c r="AM18" s="19" t="str">
        <f>AM17</f>
        <v>神奈川</v>
      </c>
    </row>
    <row r="19" spans="1:39" ht="13.5" customHeight="1" x14ac:dyDescent="0.15">
      <c r="A19" s="124"/>
      <c r="B19" s="112"/>
      <c r="C19" s="111"/>
      <c r="D19" s="117"/>
      <c r="E19" s="121"/>
      <c r="F19" s="122"/>
      <c r="G19" s="122"/>
      <c r="H19" s="122"/>
      <c r="I19" s="122"/>
      <c r="J19" s="122"/>
      <c r="K19" s="122"/>
      <c r="L19" s="123"/>
      <c r="M19" s="112"/>
      <c r="N19" s="122"/>
      <c r="O19" s="122"/>
      <c r="P19" s="122"/>
      <c r="Q19" s="122"/>
      <c r="R19" s="122"/>
      <c r="S19" s="122"/>
      <c r="T19" s="122"/>
      <c r="U19" s="122"/>
      <c r="V19" s="110"/>
      <c r="W19" s="105"/>
      <c r="X19" s="105"/>
      <c r="Y19" s="105"/>
      <c r="Z19" s="111"/>
      <c r="AA19" s="100" t="s">
        <v>226</v>
      </c>
      <c r="AB19" s="45"/>
      <c r="AC19" s="40"/>
      <c r="AD19" s="43"/>
      <c r="AE19" s="42"/>
      <c r="AF19" s="40"/>
      <c r="AH19" s="23" t="str">
        <f>$K$74</f>
        <v>E</v>
      </c>
      <c r="AI19" s="19">
        <v>3</v>
      </c>
      <c r="AJ19" s="18" t="str">
        <f t="shared" si="0"/>
        <v>E3</v>
      </c>
      <c r="AK19" s="79" t="s">
        <v>378</v>
      </c>
      <c r="AL19" s="81" t="s">
        <v>380</v>
      </c>
      <c r="AM19" s="19" t="str">
        <f>AM18</f>
        <v>神奈川</v>
      </c>
    </row>
    <row r="20" spans="1:39" ht="13.5" customHeight="1" x14ac:dyDescent="0.15">
      <c r="A20" s="124" t="s">
        <v>193</v>
      </c>
      <c r="B20" s="112" t="s">
        <v>11</v>
      </c>
      <c r="C20" s="111" t="s">
        <v>10</v>
      </c>
      <c r="D20" s="117">
        <v>8</v>
      </c>
      <c r="E20" s="118" t="str">
        <f>VLOOKUP(A20,$AJ$5:$AM$36,2,FALSE)</f>
        <v>清水　音乃</v>
      </c>
      <c r="F20" s="119"/>
      <c r="G20" s="119"/>
      <c r="H20" s="119"/>
      <c r="I20" s="119"/>
      <c r="J20" s="119"/>
      <c r="K20" s="119"/>
      <c r="L20" s="120"/>
      <c r="M20" s="112" t="s">
        <v>184</v>
      </c>
      <c r="N20" s="119" t="str">
        <f>VLOOKUP(A20,$AJ$5:$AM$36,3,FALSE)</f>
        <v>秀明大学八千代</v>
      </c>
      <c r="O20" s="119"/>
      <c r="P20" s="119"/>
      <c r="Q20" s="119"/>
      <c r="R20" s="119"/>
      <c r="S20" s="119"/>
      <c r="T20" s="119"/>
      <c r="U20" s="119"/>
      <c r="V20" s="110" t="s">
        <v>185</v>
      </c>
      <c r="W20" s="104" t="str">
        <f>VLOOKUP(A20,$AJ$5:$AM$36,4,FALSE)</f>
        <v>千葉</v>
      </c>
      <c r="X20" s="104"/>
      <c r="Y20" s="104"/>
      <c r="Z20" s="111" t="s">
        <v>186</v>
      </c>
      <c r="AA20" s="101"/>
      <c r="AB20" s="40"/>
      <c r="AC20" s="40"/>
      <c r="AD20" s="43"/>
      <c r="AE20" s="42"/>
      <c r="AF20" s="40"/>
      <c r="AH20" s="20" t="str">
        <f>$K$74</f>
        <v>E</v>
      </c>
      <c r="AI20" s="20">
        <v>4</v>
      </c>
      <c r="AJ20" s="20" t="str">
        <f t="shared" si="0"/>
        <v>E4</v>
      </c>
      <c r="AK20" s="82" t="s">
        <v>379</v>
      </c>
      <c r="AL20" s="82" t="s">
        <v>381</v>
      </c>
      <c r="AM20" s="20" t="str">
        <f>AM19</f>
        <v>神奈川</v>
      </c>
    </row>
    <row r="21" spans="1:39" ht="13.5" customHeight="1" x14ac:dyDescent="0.15">
      <c r="A21" s="124"/>
      <c r="B21" s="112"/>
      <c r="C21" s="111"/>
      <c r="D21" s="117"/>
      <c r="E21" s="121"/>
      <c r="F21" s="122"/>
      <c r="G21" s="122"/>
      <c r="H21" s="122"/>
      <c r="I21" s="122"/>
      <c r="J21" s="122"/>
      <c r="K21" s="122"/>
      <c r="L21" s="123"/>
      <c r="M21" s="112"/>
      <c r="N21" s="122"/>
      <c r="O21" s="122"/>
      <c r="P21" s="122"/>
      <c r="Q21" s="122"/>
      <c r="R21" s="122"/>
      <c r="S21" s="122"/>
      <c r="T21" s="122"/>
      <c r="U21" s="122"/>
      <c r="V21" s="110"/>
      <c r="W21" s="105"/>
      <c r="X21" s="105"/>
      <c r="Y21" s="105"/>
      <c r="Z21" s="111"/>
      <c r="AA21" s="40"/>
      <c r="AB21" s="40"/>
      <c r="AC21" s="40"/>
      <c r="AD21" s="98" t="s">
        <v>577</v>
      </c>
      <c r="AE21" s="48"/>
      <c r="AF21" s="40"/>
      <c r="AH21" s="23" t="str">
        <f>$M$74</f>
        <v>B</v>
      </c>
      <c r="AI21" s="17">
        <v>1</v>
      </c>
      <c r="AJ21" s="18" t="str">
        <f t="shared" si="0"/>
        <v>B1</v>
      </c>
      <c r="AK21" s="79" t="s">
        <v>408</v>
      </c>
      <c r="AL21" s="79" t="s">
        <v>409</v>
      </c>
      <c r="AM21" s="18" t="s">
        <v>28</v>
      </c>
    </row>
    <row r="22" spans="1:39" ht="13.5" customHeight="1" x14ac:dyDescent="0.15">
      <c r="A22" s="124" t="s">
        <v>194</v>
      </c>
      <c r="B22" s="112" t="s">
        <v>3</v>
      </c>
      <c r="C22" s="111" t="s">
        <v>10</v>
      </c>
      <c r="D22" s="117">
        <v>9</v>
      </c>
      <c r="E22" s="118" t="str">
        <f>VLOOKUP(A22,$AJ$5:$AM$36,2,FALSE)</f>
        <v>三澤　可奈</v>
      </c>
      <c r="F22" s="119"/>
      <c r="G22" s="119"/>
      <c r="H22" s="119"/>
      <c r="I22" s="119"/>
      <c r="J22" s="119"/>
      <c r="K22" s="119"/>
      <c r="L22" s="120"/>
      <c r="M22" s="112" t="s">
        <v>184</v>
      </c>
      <c r="N22" s="119" t="str">
        <f>VLOOKUP(A22,$AJ$5:$AM$36,3,FALSE)</f>
        <v>栄北</v>
      </c>
      <c r="O22" s="119"/>
      <c r="P22" s="119"/>
      <c r="Q22" s="119"/>
      <c r="R22" s="119"/>
      <c r="S22" s="119"/>
      <c r="T22" s="119"/>
      <c r="U22" s="119"/>
      <c r="V22" s="110" t="s">
        <v>185</v>
      </c>
      <c r="W22" s="104" t="str">
        <f>VLOOKUP(A22,$AJ$5:$AM$36,4,FALSE)</f>
        <v>埼玉</v>
      </c>
      <c r="X22" s="104"/>
      <c r="Y22" s="104"/>
      <c r="Z22" s="111" t="s">
        <v>186</v>
      </c>
      <c r="AA22" s="39"/>
      <c r="AB22" s="40"/>
      <c r="AC22" s="40"/>
      <c r="AD22" s="99"/>
      <c r="AE22" s="41"/>
      <c r="AF22" s="42"/>
      <c r="AH22" s="23" t="str">
        <f>$M$74</f>
        <v>B</v>
      </c>
      <c r="AI22" s="19">
        <v>2</v>
      </c>
      <c r="AJ22" s="18" t="str">
        <f t="shared" si="0"/>
        <v>B2</v>
      </c>
      <c r="AK22" s="79" t="s">
        <v>410</v>
      </c>
      <c r="AL22" s="81" t="s">
        <v>411</v>
      </c>
      <c r="AM22" s="19" t="str">
        <f>AM21</f>
        <v>東京</v>
      </c>
    </row>
    <row r="23" spans="1:39" ht="13.5" customHeight="1" x14ac:dyDescent="0.15">
      <c r="A23" s="124"/>
      <c r="B23" s="112"/>
      <c r="C23" s="111"/>
      <c r="D23" s="117"/>
      <c r="E23" s="121"/>
      <c r="F23" s="122"/>
      <c r="G23" s="122"/>
      <c r="H23" s="122"/>
      <c r="I23" s="122"/>
      <c r="J23" s="122"/>
      <c r="K23" s="122"/>
      <c r="L23" s="123"/>
      <c r="M23" s="112"/>
      <c r="N23" s="122"/>
      <c r="O23" s="122"/>
      <c r="P23" s="122"/>
      <c r="Q23" s="122"/>
      <c r="R23" s="122"/>
      <c r="S23" s="122"/>
      <c r="T23" s="122"/>
      <c r="U23" s="122"/>
      <c r="V23" s="110"/>
      <c r="W23" s="105"/>
      <c r="X23" s="105"/>
      <c r="Y23" s="105"/>
      <c r="Z23" s="111"/>
      <c r="AA23" s="100" t="s">
        <v>235</v>
      </c>
      <c r="AB23" s="39"/>
      <c r="AC23" s="40"/>
      <c r="AD23" s="43"/>
      <c r="AE23" s="43"/>
      <c r="AF23" s="42"/>
      <c r="AH23" s="23" t="str">
        <f>$M$74</f>
        <v>B</v>
      </c>
      <c r="AI23" s="19">
        <v>3</v>
      </c>
      <c r="AJ23" s="18" t="str">
        <f t="shared" si="0"/>
        <v>B3</v>
      </c>
      <c r="AK23" s="79" t="s">
        <v>412</v>
      </c>
      <c r="AL23" s="81" t="s">
        <v>413</v>
      </c>
      <c r="AM23" s="19" t="str">
        <f>AM22</f>
        <v>東京</v>
      </c>
    </row>
    <row r="24" spans="1:39" ht="13.5" customHeight="1" x14ac:dyDescent="0.15">
      <c r="A24" s="124" t="s">
        <v>195</v>
      </c>
      <c r="B24" s="112" t="s">
        <v>9</v>
      </c>
      <c r="C24" s="111" t="s">
        <v>4</v>
      </c>
      <c r="D24" s="117">
        <v>10</v>
      </c>
      <c r="E24" s="118" t="str">
        <f>VLOOKUP(A24,$AJ$5:$AM$36,2,FALSE)</f>
        <v>中島　風花</v>
      </c>
      <c r="F24" s="119"/>
      <c r="G24" s="119"/>
      <c r="H24" s="119"/>
      <c r="I24" s="119"/>
      <c r="J24" s="119"/>
      <c r="K24" s="119"/>
      <c r="L24" s="120"/>
      <c r="M24" s="112" t="s">
        <v>184</v>
      </c>
      <c r="N24" s="119" t="str">
        <f>VLOOKUP(A24,$AJ$5:$AM$36,3,FALSE)</f>
        <v>県立前橋工業</v>
      </c>
      <c r="O24" s="119"/>
      <c r="P24" s="119"/>
      <c r="Q24" s="119"/>
      <c r="R24" s="119"/>
      <c r="S24" s="119"/>
      <c r="T24" s="119"/>
      <c r="U24" s="119"/>
      <c r="V24" s="110" t="s">
        <v>185</v>
      </c>
      <c r="W24" s="104" t="str">
        <f>VLOOKUP(A24,$AJ$5:$AM$36,4,FALSE)</f>
        <v>群馬</v>
      </c>
      <c r="X24" s="104"/>
      <c r="Y24" s="104"/>
      <c r="Z24" s="111" t="s">
        <v>186</v>
      </c>
      <c r="AA24" s="101"/>
      <c r="AB24" s="41"/>
      <c r="AC24" s="40"/>
      <c r="AD24" s="43"/>
      <c r="AE24" s="43"/>
      <c r="AF24" s="42"/>
      <c r="AH24" s="20" t="str">
        <f>$M$74</f>
        <v>B</v>
      </c>
      <c r="AI24" s="20">
        <v>4</v>
      </c>
      <c r="AJ24" s="20" t="str">
        <f t="shared" si="0"/>
        <v>B4</v>
      </c>
      <c r="AK24" s="82" t="s">
        <v>414</v>
      </c>
      <c r="AL24" s="82" t="s">
        <v>415</v>
      </c>
      <c r="AM24" s="20" t="str">
        <f>AM23</f>
        <v>東京</v>
      </c>
    </row>
    <row r="25" spans="1:39" ht="13.5" customHeight="1" x14ac:dyDescent="0.15">
      <c r="A25" s="124"/>
      <c r="B25" s="112"/>
      <c r="C25" s="111"/>
      <c r="D25" s="117"/>
      <c r="E25" s="121"/>
      <c r="F25" s="122"/>
      <c r="G25" s="122"/>
      <c r="H25" s="122"/>
      <c r="I25" s="122"/>
      <c r="J25" s="122"/>
      <c r="K25" s="122"/>
      <c r="L25" s="123"/>
      <c r="M25" s="112"/>
      <c r="N25" s="122"/>
      <c r="O25" s="122"/>
      <c r="P25" s="122"/>
      <c r="Q25" s="122"/>
      <c r="R25" s="122"/>
      <c r="S25" s="122"/>
      <c r="T25" s="122"/>
      <c r="U25" s="122"/>
      <c r="V25" s="110"/>
      <c r="W25" s="105"/>
      <c r="X25" s="105"/>
      <c r="Y25" s="105"/>
      <c r="Z25" s="111"/>
      <c r="AA25" s="40"/>
      <c r="AB25" s="99" t="s">
        <v>234</v>
      </c>
      <c r="AC25" s="39"/>
      <c r="AD25" s="43"/>
      <c r="AE25" s="43"/>
      <c r="AF25" s="42"/>
      <c r="AH25" s="23" t="str">
        <f>$O$74</f>
        <v>H</v>
      </c>
      <c r="AI25" s="17">
        <v>1</v>
      </c>
      <c r="AJ25" s="18" t="str">
        <f t="shared" si="0"/>
        <v>H1</v>
      </c>
      <c r="AK25" s="79" t="s">
        <v>437</v>
      </c>
      <c r="AL25" s="79" t="s">
        <v>439</v>
      </c>
      <c r="AM25" s="18" t="s">
        <v>29</v>
      </c>
    </row>
    <row r="26" spans="1:39" ht="13.5" customHeight="1" x14ac:dyDescent="0.15">
      <c r="A26" s="124" t="s">
        <v>196</v>
      </c>
      <c r="B26" s="112" t="s">
        <v>12</v>
      </c>
      <c r="C26" s="111" t="s">
        <v>6</v>
      </c>
      <c r="D26" s="117">
        <v>11</v>
      </c>
      <c r="E26" s="118" t="str">
        <f>VLOOKUP(A26,$AJ$5:$AM$36,2,FALSE)</f>
        <v>津野　楓</v>
      </c>
      <c r="F26" s="119"/>
      <c r="G26" s="119"/>
      <c r="H26" s="119"/>
      <c r="I26" s="119"/>
      <c r="J26" s="119"/>
      <c r="K26" s="119"/>
      <c r="L26" s="120"/>
      <c r="M26" s="112" t="s">
        <v>184</v>
      </c>
      <c r="N26" s="119" t="str">
        <f>VLOOKUP(A26,$AJ$5:$AM$36,3,FALSE)</f>
        <v>横浜創学館</v>
      </c>
      <c r="O26" s="119"/>
      <c r="P26" s="119"/>
      <c r="Q26" s="119"/>
      <c r="R26" s="119"/>
      <c r="S26" s="119"/>
      <c r="T26" s="119"/>
      <c r="U26" s="119"/>
      <c r="V26" s="110" t="s">
        <v>185</v>
      </c>
      <c r="W26" s="104" t="str">
        <f>VLOOKUP(A26,$AJ$5:$AM$36,4,FALSE)</f>
        <v>神奈川</v>
      </c>
      <c r="X26" s="104"/>
      <c r="Y26" s="104"/>
      <c r="Z26" s="111" t="s">
        <v>186</v>
      </c>
      <c r="AA26" s="39"/>
      <c r="AB26" s="99"/>
      <c r="AC26" s="41"/>
      <c r="AD26" s="43"/>
      <c r="AE26" s="43"/>
      <c r="AF26" s="42"/>
      <c r="AH26" s="23" t="str">
        <f>$O$74</f>
        <v>H</v>
      </c>
      <c r="AI26" s="19">
        <v>2</v>
      </c>
      <c r="AJ26" s="18" t="str">
        <f t="shared" si="0"/>
        <v>H2</v>
      </c>
      <c r="AK26" s="79" t="s">
        <v>438</v>
      </c>
      <c r="AL26" s="81" t="s">
        <v>435</v>
      </c>
      <c r="AM26" s="19" t="str">
        <f>AM25</f>
        <v>茨城</v>
      </c>
    </row>
    <row r="27" spans="1:39" ht="13.5" customHeight="1" x14ac:dyDescent="0.15">
      <c r="A27" s="124"/>
      <c r="B27" s="112"/>
      <c r="C27" s="111"/>
      <c r="D27" s="117"/>
      <c r="E27" s="121"/>
      <c r="F27" s="122"/>
      <c r="G27" s="122"/>
      <c r="H27" s="122"/>
      <c r="I27" s="122"/>
      <c r="J27" s="122"/>
      <c r="K27" s="122"/>
      <c r="L27" s="123"/>
      <c r="M27" s="112"/>
      <c r="N27" s="122"/>
      <c r="O27" s="122"/>
      <c r="P27" s="122"/>
      <c r="Q27" s="122"/>
      <c r="R27" s="122"/>
      <c r="S27" s="122"/>
      <c r="T27" s="122"/>
      <c r="U27" s="122"/>
      <c r="V27" s="110"/>
      <c r="W27" s="105"/>
      <c r="X27" s="105"/>
      <c r="Y27" s="105"/>
      <c r="Z27" s="111"/>
      <c r="AA27" s="100" t="s">
        <v>229</v>
      </c>
      <c r="AB27" s="45"/>
      <c r="AC27" s="43"/>
      <c r="AD27" s="43"/>
      <c r="AE27" s="43"/>
      <c r="AF27" s="42"/>
      <c r="AH27" s="23" t="str">
        <f>$O$74</f>
        <v>H</v>
      </c>
      <c r="AI27" s="19">
        <v>3</v>
      </c>
      <c r="AJ27" s="18" t="str">
        <f t="shared" si="0"/>
        <v>H3</v>
      </c>
      <c r="AK27" s="79" t="s">
        <v>440</v>
      </c>
      <c r="AL27" s="81" t="s">
        <v>516</v>
      </c>
      <c r="AM27" s="19" t="str">
        <f>AM26</f>
        <v>茨城</v>
      </c>
    </row>
    <row r="28" spans="1:39" ht="13.5" customHeight="1" x14ac:dyDescent="0.15">
      <c r="A28" s="124" t="s">
        <v>197</v>
      </c>
      <c r="B28" s="112" t="s">
        <v>7</v>
      </c>
      <c r="C28" s="111" t="s">
        <v>8</v>
      </c>
      <c r="D28" s="117">
        <v>12</v>
      </c>
      <c r="E28" s="118" t="str">
        <f>VLOOKUP(A28,$AJ$5:$AM$36,2,FALSE)</f>
        <v>伊藤 さぎり</v>
      </c>
      <c r="F28" s="119"/>
      <c r="G28" s="119"/>
      <c r="H28" s="119"/>
      <c r="I28" s="119"/>
      <c r="J28" s="119"/>
      <c r="K28" s="119"/>
      <c r="L28" s="120"/>
      <c r="M28" s="112" t="s">
        <v>184</v>
      </c>
      <c r="N28" s="119" t="str">
        <f>VLOOKUP(A28,$AJ$5:$AM$36,3,FALSE)</f>
        <v>水戸女子</v>
      </c>
      <c r="O28" s="119"/>
      <c r="P28" s="119"/>
      <c r="Q28" s="119"/>
      <c r="R28" s="119"/>
      <c r="S28" s="119"/>
      <c r="T28" s="119"/>
      <c r="U28" s="119"/>
      <c r="V28" s="110" t="s">
        <v>185</v>
      </c>
      <c r="W28" s="104" t="str">
        <f>VLOOKUP(A28,$AJ$5:$AM$36,4,FALSE)</f>
        <v>茨城</v>
      </c>
      <c r="X28" s="104"/>
      <c r="Y28" s="104"/>
      <c r="Z28" s="111" t="s">
        <v>186</v>
      </c>
      <c r="AA28" s="101"/>
      <c r="AB28" s="40"/>
      <c r="AC28" s="43"/>
      <c r="AD28" s="43"/>
      <c r="AE28" s="43"/>
      <c r="AF28" s="42"/>
      <c r="AH28" s="20" t="str">
        <f>$O$74</f>
        <v>H</v>
      </c>
      <c r="AI28" s="20">
        <v>4</v>
      </c>
      <c r="AJ28" s="20" t="str">
        <f t="shared" si="0"/>
        <v>H4</v>
      </c>
      <c r="AK28" s="82" t="s">
        <v>441</v>
      </c>
      <c r="AL28" s="82" t="s">
        <v>442</v>
      </c>
      <c r="AM28" s="20" t="str">
        <f>AM27</f>
        <v>茨城</v>
      </c>
    </row>
    <row r="29" spans="1:39" ht="13.5" customHeight="1" x14ac:dyDescent="0.15">
      <c r="A29" s="124"/>
      <c r="B29" s="112"/>
      <c r="C29" s="111"/>
      <c r="D29" s="117"/>
      <c r="E29" s="121"/>
      <c r="F29" s="122"/>
      <c r="G29" s="122"/>
      <c r="H29" s="122"/>
      <c r="I29" s="122"/>
      <c r="J29" s="122"/>
      <c r="K29" s="122"/>
      <c r="L29" s="123"/>
      <c r="M29" s="112"/>
      <c r="N29" s="122"/>
      <c r="O29" s="122"/>
      <c r="P29" s="122"/>
      <c r="Q29" s="122"/>
      <c r="R29" s="122"/>
      <c r="S29" s="122"/>
      <c r="T29" s="122"/>
      <c r="U29" s="122"/>
      <c r="V29" s="110"/>
      <c r="W29" s="105"/>
      <c r="X29" s="105"/>
      <c r="Y29" s="105"/>
      <c r="Z29" s="111"/>
      <c r="AA29" s="40"/>
      <c r="AB29" s="40"/>
      <c r="AC29" s="99" t="s">
        <v>233</v>
      </c>
      <c r="AD29" s="45"/>
      <c r="AE29" s="43"/>
      <c r="AF29" s="42"/>
      <c r="AH29" s="23" t="str">
        <f>$Q$74</f>
        <v>F</v>
      </c>
      <c r="AI29" s="17">
        <v>1</v>
      </c>
      <c r="AJ29" s="18" t="str">
        <f t="shared" si="0"/>
        <v>F1</v>
      </c>
      <c r="AK29" s="79" t="s">
        <v>471</v>
      </c>
      <c r="AL29" s="79" t="s">
        <v>462</v>
      </c>
      <c r="AM29" s="18" t="s">
        <v>30</v>
      </c>
    </row>
    <row r="30" spans="1:39" ht="13.5" customHeight="1" x14ac:dyDescent="0.15">
      <c r="A30" s="124" t="s">
        <v>114</v>
      </c>
      <c r="B30" s="112" t="s">
        <v>5</v>
      </c>
      <c r="C30" s="111" t="s">
        <v>8</v>
      </c>
      <c r="D30" s="117">
        <v>13</v>
      </c>
      <c r="E30" s="118" t="str">
        <f>VLOOKUP(A30,$AJ$5:$AM$36,2,FALSE)</f>
        <v>久保田　凪</v>
      </c>
      <c r="F30" s="119"/>
      <c r="G30" s="119"/>
      <c r="H30" s="119"/>
      <c r="I30" s="119"/>
      <c r="J30" s="119"/>
      <c r="K30" s="119"/>
      <c r="L30" s="120"/>
      <c r="M30" s="112" t="s">
        <v>184</v>
      </c>
      <c r="N30" s="119" t="str">
        <f>VLOOKUP(A30,$AJ$5:$AM$36,3,FALSE)</f>
        <v>県立黒磯南</v>
      </c>
      <c r="O30" s="119"/>
      <c r="P30" s="119"/>
      <c r="Q30" s="119"/>
      <c r="R30" s="119"/>
      <c r="S30" s="119"/>
      <c r="T30" s="119"/>
      <c r="U30" s="119"/>
      <c r="V30" s="110" t="s">
        <v>185</v>
      </c>
      <c r="W30" s="104" t="str">
        <f>VLOOKUP(A30,$AJ$5:$AM$36,4,FALSE)</f>
        <v>栃木</v>
      </c>
      <c r="X30" s="104"/>
      <c r="Y30" s="104"/>
      <c r="Z30" s="111" t="s">
        <v>186</v>
      </c>
      <c r="AA30" s="39"/>
      <c r="AB30" s="40"/>
      <c r="AC30" s="99"/>
      <c r="AD30" s="40"/>
      <c r="AE30" s="43"/>
      <c r="AF30" s="42"/>
      <c r="AH30" s="23" t="str">
        <f>$Q$74</f>
        <v>F</v>
      </c>
      <c r="AI30" s="19">
        <v>2</v>
      </c>
      <c r="AJ30" s="18" t="str">
        <f t="shared" si="0"/>
        <v>F2</v>
      </c>
      <c r="AK30" s="79" t="s">
        <v>472</v>
      </c>
      <c r="AL30" s="81" t="s">
        <v>473</v>
      </c>
      <c r="AM30" s="19" t="str">
        <f>AM29</f>
        <v>栃木</v>
      </c>
    </row>
    <row r="31" spans="1:39" ht="13.5" customHeight="1" x14ac:dyDescent="0.15">
      <c r="A31" s="124"/>
      <c r="B31" s="112"/>
      <c r="C31" s="111"/>
      <c r="D31" s="117"/>
      <c r="E31" s="121"/>
      <c r="F31" s="122"/>
      <c r="G31" s="122"/>
      <c r="H31" s="122"/>
      <c r="I31" s="122"/>
      <c r="J31" s="122"/>
      <c r="K31" s="122"/>
      <c r="L31" s="123"/>
      <c r="M31" s="112"/>
      <c r="N31" s="122"/>
      <c r="O31" s="122"/>
      <c r="P31" s="122"/>
      <c r="Q31" s="122"/>
      <c r="R31" s="122"/>
      <c r="S31" s="122"/>
      <c r="T31" s="122"/>
      <c r="U31" s="122"/>
      <c r="V31" s="110"/>
      <c r="W31" s="105"/>
      <c r="X31" s="105"/>
      <c r="Y31" s="105"/>
      <c r="Z31" s="111"/>
      <c r="AA31" s="100" t="s">
        <v>231</v>
      </c>
      <c r="AB31" s="39"/>
      <c r="AC31" s="43"/>
      <c r="AD31" s="40"/>
      <c r="AE31" s="43"/>
      <c r="AF31" s="42"/>
      <c r="AH31" s="23" t="str">
        <f>$Q$74</f>
        <v>F</v>
      </c>
      <c r="AI31" s="19">
        <v>3</v>
      </c>
      <c r="AJ31" s="18" t="str">
        <f t="shared" si="0"/>
        <v>F3</v>
      </c>
      <c r="AK31" s="79" t="s">
        <v>474</v>
      </c>
      <c r="AL31" s="81" t="s">
        <v>456</v>
      </c>
      <c r="AM31" s="19" t="str">
        <f>AM30</f>
        <v>栃木</v>
      </c>
    </row>
    <row r="32" spans="1:39" ht="13.5" customHeight="1" x14ac:dyDescent="0.15">
      <c r="A32" s="124" t="s">
        <v>198</v>
      </c>
      <c r="B32" s="112" t="s">
        <v>11</v>
      </c>
      <c r="C32" s="111" t="s">
        <v>6</v>
      </c>
      <c r="D32" s="117">
        <v>14</v>
      </c>
      <c r="E32" s="118" t="str">
        <f>VLOOKUP(A32,$AJ$5:$AM$36,2,FALSE)</f>
        <v>道本　理央</v>
      </c>
      <c r="F32" s="119"/>
      <c r="G32" s="119"/>
      <c r="H32" s="119"/>
      <c r="I32" s="119"/>
      <c r="J32" s="119"/>
      <c r="K32" s="119"/>
      <c r="L32" s="120"/>
      <c r="M32" s="112" t="s">
        <v>184</v>
      </c>
      <c r="N32" s="119" t="str">
        <f>VLOOKUP(A32,$AJ$5:$AM$36,3,FALSE)</f>
        <v>拓殖大学紅陵</v>
      </c>
      <c r="O32" s="119"/>
      <c r="P32" s="119"/>
      <c r="Q32" s="119"/>
      <c r="R32" s="119"/>
      <c r="S32" s="119"/>
      <c r="T32" s="119"/>
      <c r="U32" s="119"/>
      <c r="V32" s="110" t="s">
        <v>185</v>
      </c>
      <c r="W32" s="104" t="str">
        <f>VLOOKUP(A32,$AJ$5:$AM$36,4,FALSE)</f>
        <v>千葉</v>
      </c>
      <c r="X32" s="104"/>
      <c r="Y32" s="104"/>
      <c r="Z32" s="111" t="s">
        <v>186</v>
      </c>
      <c r="AA32" s="101"/>
      <c r="AB32" s="41"/>
      <c r="AC32" s="43"/>
      <c r="AD32" s="40"/>
      <c r="AE32" s="43"/>
      <c r="AF32" s="42"/>
      <c r="AH32" s="20" t="str">
        <f>$Q$74</f>
        <v>F</v>
      </c>
      <c r="AI32" s="20">
        <v>4</v>
      </c>
      <c r="AJ32" s="20" t="str">
        <f t="shared" si="0"/>
        <v>F4</v>
      </c>
      <c r="AK32" s="82" t="s">
        <v>475</v>
      </c>
      <c r="AL32" s="82" t="s">
        <v>462</v>
      </c>
      <c r="AM32" s="20" t="str">
        <f>AM31</f>
        <v>栃木</v>
      </c>
    </row>
    <row r="33" spans="1:39" ht="13.5" customHeight="1" x14ac:dyDescent="0.15">
      <c r="A33" s="124"/>
      <c r="B33" s="112"/>
      <c r="C33" s="111"/>
      <c r="D33" s="117"/>
      <c r="E33" s="121"/>
      <c r="F33" s="122"/>
      <c r="G33" s="122"/>
      <c r="H33" s="122"/>
      <c r="I33" s="122"/>
      <c r="J33" s="122"/>
      <c r="K33" s="122"/>
      <c r="L33" s="123"/>
      <c r="M33" s="112"/>
      <c r="N33" s="122"/>
      <c r="O33" s="122"/>
      <c r="P33" s="122"/>
      <c r="Q33" s="122"/>
      <c r="R33" s="122"/>
      <c r="S33" s="122"/>
      <c r="T33" s="122"/>
      <c r="U33" s="122"/>
      <c r="V33" s="110"/>
      <c r="W33" s="105"/>
      <c r="X33" s="105"/>
      <c r="Y33" s="105"/>
      <c r="Z33" s="111"/>
      <c r="AA33" s="40"/>
      <c r="AB33" s="99" t="s">
        <v>230</v>
      </c>
      <c r="AC33" s="45"/>
      <c r="AD33" s="40"/>
      <c r="AE33" s="43"/>
      <c r="AF33" s="42"/>
      <c r="AH33" s="23" t="str">
        <f>$S$74</f>
        <v>A</v>
      </c>
      <c r="AI33" s="17">
        <v>1</v>
      </c>
      <c r="AJ33" s="18" t="str">
        <f t="shared" si="0"/>
        <v>A1</v>
      </c>
      <c r="AK33" s="79" t="s">
        <v>503</v>
      </c>
      <c r="AL33" s="79" t="s">
        <v>492</v>
      </c>
      <c r="AM33" s="18" t="s">
        <v>31</v>
      </c>
    </row>
    <row r="34" spans="1:39" ht="13.5" customHeight="1" x14ac:dyDescent="0.15">
      <c r="A34" s="124" t="s">
        <v>115</v>
      </c>
      <c r="B34" s="112" t="s">
        <v>13</v>
      </c>
      <c r="C34" s="111" t="s">
        <v>4</v>
      </c>
      <c r="D34" s="117">
        <v>15</v>
      </c>
      <c r="E34" s="118" t="str">
        <f>VLOOKUP(A34,$AJ$5:$AM$36,2,FALSE)</f>
        <v>荒井　千聖</v>
      </c>
      <c r="F34" s="119"/>
      <c r="G34" s="119"/>
      <c r="H34" s="119"/>
      <c r="I34" s="119"/>
      <c r="J34" s="119"/>
      <c r="K34" s="119"/>
      <c r="L34" s="120"/>
      <c r="M34" s="112" t="s">
        <v>184</v>
      </c>
      <c r="N34" s="119" t="str">
        <f>VLOOKUP(A34,$AJ$5:$AM$36,3,FALSE)</f>
        <v>山梨学院</v>
      </c>
      <c r="O34" s="119"/>
      <c r="P34" s="119"/>
      <c r="Q34" s="119"/>
      <c r="R34" s="119"/>
      <c r="S34" s="119"/>
      <c r="T34" s="119"/>
      <c r="U34" s="119"/>
      <c r="V34" s="110" t="s">
        <v>185</v>
      </c>
      <c r="W34" s="104" t="str">
        <f>VLOOKUP(A34,$AJ$5:$AM$36,4,FALSE)</f>
        <v>山梨</v>
      </c>
      <c r="X34" s="104"/>
      <c r="Y34" s="104"/>
      <c r="Z34" s="111" t="s">
        <v>186</v>
      </c>
      <c r="AA34" s="39"/>
      <c r="AB34" s="99"/>
      <c r="AC34" s="40"/>
      <c r="AD34" s="40"/>
      <c r="AE34" s="43"/>
      <c r="AF34" s="42"/>
      <c r="AH34" s="23" t="str">
        <f>$S$74</f>
        <v>A</v>
      </c>
      <c r="AI34" s="19">
        <v>2</v>
      </c>
      <c r="AJ34" s="18" t="str">
        <f t="shared" si="0"/>
        <v>A2</v>
      </c>
      <c r="AK34" s="79" t="s">
        <v>504</v>
      </c>
      <c r="AL34" s="81" t="s">
        <v>505</v>
      </c>
      <c r="AM34" s="19" t="str">
        <f>AM33</f>
        <v>群馬</v>
      </c>
    </row>
    <row r="35" spans="1:39" ht="13.5" customHeight="1" x14ac:dyDescent="0.15">
      <c r="A35" s="124"/>
      <c r="B35" s="112"/>
      <c r="C35" s="111"/>
      <c r="D35" s="117"/>
      <c r="E35" s="121"/>
      <c r="F35" s="122"/>
      <c r="G35" s="122"/>
      <c r="H35" s="122"/>
      <c r="I35" s="122"/>
      <c r="J35" s="122"/>
      <c r="K35" s="122"/>
      <c r="L35" s="123"/>
      <c r="M35" s="112"/>
      <c r="N35" s="122"/>
      <c r="O35" s="122"/>
      <c r="P35" s="122"/>
      <c r="Q35" s="122"/>
      <c r="R35" s="122"/>
      <c r="S35" s="122"/>
      <c r="T35" s="122"/>
      <c r="U35" s="122"/>
      <c r="V35" s="110"/>
      <c r="W35" s="105"/>
      <c r="X35" s="105"/>
      <c r="Y35" s="105"/>
      <c r="Z35" s="111"/>
      <c r="AA35" s="100" t="s">
        <v>232</v>
      </c>
      <c r="AB35" s="45"/>
      <c r="AC35" s="40"/>
      <c r="AD35" s="40"/>
      <c r="AE35" s="43"/>
      <c r="AF35" s="42"/>
      <c r="AH35" s="23" t="str">
        <f>$S$74</f>
        <v>A</v>
      </c>
      <c r="AI35" s="19">
        <v>3</v>
      </c>
      <c r="AJ35" s="18" t="str">
        <f t="shared" si="0"/>
        <v>A3</v>
      </c>
      <c r="AK35" s="79" t="s">
        <v>506</v>
      </c>
      <c r="AL35" s="81" t="s">
        <v>507</v>
      </c>
      <c r="AM35" s="19" t="str">
        <f>AM34</f>
        <v>群馬</v>
      </c>
    </row>
    <row r="36" spans="1:39" ht="13.5" customHeight="1" x14ac:dyDescent="0.15">
      <c r="A36" s="124" t="s">
        <v>199</v>
      </c>
      <c r="B36" s="112" t="s">
        <v>14</v>
      </c>
      <c r="C36" s="111" t="s">
        <v>10</v>
      </c>
      <c r="D36" s="117">
        <v>16</v>
      </c>
      <c r="E36" s="118" t="str">
        <f>VLOOKUP(A36,$AJ$5:$AM$36,2,FALSE)</f>
        <v>田野　恵都</v>
      </c>
      <c r="F36" s="119"/>
      <c r="G36" s="119"/>
      <c r="H36" s="119"/>
      <c r="I36" s="119"/>
      <c r="J36" s="119"/>
      <c r="K36" s="119"/>
      <c r="L36" s="120"/>
      <c r="M36" s="112" t="s">
        <v>184</v>
      </c>
      <c r="N36" s="119" t="str">
        <f>VLOOKUP(A36,$AJ$5:$AM$36,3,FALSE)</f>
        <v>東京女学館</v>
      </c>
      <c r="O36" s="119"/>
      <c r="P36" s="119"/>
      <c r="Q36" s="119"/>
      <c r="R36" s="119"/>
      <c r="S36" s="119"/>
      <c r="T36" s="119"/>
      <c r="U36" s="119"/>
      <c r="V36" s="110" t="s">
        <v>185</v>
      </c>
      <c r="W36" s="104" t="str">
        <f>VLOOKUP(A36,$AJ$5:$AM$36,4,FALSE)</f>
        <v>東京</v>
      </c>
      <c r="X36" s="104"/>
      <c r="Y36" s="104"/>
      <c r="Z36" s="111" t="s">
        <v>186</v>
      </c>
      <c r="AA36" s="101"/>
      <c r="AB36" s="40"/>
      <c r="AC36" s="40"/>
      <c r="AD36" s="40"/>
      <c r="AE36" s="43"/>
      <c r="AF36" s="42"/>
      <c r="AH36" s="20" t="str">
        <f>$S$74</f>
        <v>A</v>
      </c>
      <c r="AI36" s="20">
        <v>4</v>
      </c>
      <c r="AJ36" s="20" t="str">
        <f t="shared" si="0"/>
        <v>A4</v>
      </c>
      <c r="AK36" s="82" t="s">
        <v>508</v>
      </c>
      <c r="AL36" s="82" t="s">
        <v>492</v>
      </c>
      <c r="AM36" s="20" t="str">
        <f>AM35</f>
        <v>群馬</v>
      </c>
    </row>
    <row r="37" spans="1:39" ht="13.5" customHeight="1" x14ac:dyDescent="0.15">
      <c r="A37" s="124"/>
      <c r="B37" s="112"/>
      <c r="C37" s="111"/>
      <c r="D37" s="117"/>
      <c r="E37" s="121"/>
      <c r="F37" s="122"/>
      <c r="G37" s="122"/>
      <c r="H37" s="122"/>
      <c r="I37" s="122"/>
      <c r="J37" s="122"/>
      <c r="K37" s="122"/>
      <c r="L37" s="123"/>
      <c r="M37" s="112"/>
      <c r="N37" s="122"/>
      <c r="O37" s="122"/>
      <c r="P37" s="122"/>
      <c r="Q37" s="122"/>
      <c r="R37" s="122"/>
      <c r="S37" s="122"/>
      <c r="T37" s="122"/>
      <c r="U37" s="122"/>
      <c r="V37" s="110"/>
      <c r="W37" s="105"/>
      <c r="X37" s="105"/>
      <c r="Y37" s="105"/>
      <c r="Z37" s="111"/>
      <c r="AA37" s="40"/>
      <c r="AB37" s="40"/>
      <c r="AC37" s="40"/>
      <c r="AD37" s="40"/>
      <c r="AE37" s="98" t="s">
        <v>578</v>
      </c>
      <c r="AF37" s="48"/>
    </row>
    <row r="38" spans="1:39" ht="13.5" customHeight="1" x14ac:dyDescent="0.15">
      <c r="A38" s="124" t="s">
        <v>200</v>
      </c>
      <c r="B38" s="112" t="s">
        <v>13</v>
      </c>
      <c r="C38" s="111" t="s">
        <v>10</v>
      </c>
      <c r="D38" s="117">
        <v>17</v>
      </c>
      <c r="E38" s="118" t="str">
        <f>VLOOKUP(A38,$AJ$5:$AM$36,2,FALSE)</f>
        <v>浅川　野乃香</v>
      </c>
      <c r="F38" s="119"/>
      <c r="G38" s="119"/>
      <c r="H38" s="119"/>
      <c r="I38" s="119"/>
      <c r="J38" s="119"/>
      <c r="K38" s="119"/>
      <c r="L38" s="120"/>
      <c r="M38" s="112" t="s">
        <v>184</v>
      </c>
      <c r="N38" s="119" t="str">
        <f>VLOOKUP(A38,$AJ$5:$AM$36,3,FALSE)</f>
        <v>日本航空</v>
      </c>
      <c r="O38" s="119"/>
      <c r="P38" s="119"/>
      <c r="Q38" s="119"/>
      <c r="R38" s="119"/>
      <c r="S38" s="119"/>
      <c r="T38" s="119"/>
      <c r="U38" s="119"/>
      <c r="V38" s="110" t="s">
        <v>185</v>
      </c>
      <c r="W38" s="104" t="str">
        <f>VLOOKUP(A38,$AJ$5:$AM$36,4,FALSE)</f>
        <v>山梨</v>
      </c>
      <c r="X38" s="104"/>
      <c r="Y38" s="104"/>
      <c r="Z38" s="111" t="s">
        <v>186</v>
      </c>
      <c r="AA38" s="39"/>
      <c r="AB38" s="40"/>
      <c r="AC38" s="40"/>
      <c r="AD38" s="40"/>
      <c r="AE38" s="99"/>
      <c r="AF38" s="40"/>
    </row>
    <row r="39" spans="1:39" ht="13.5" customHeight="1" x14ac:dyDescent="0.15">
      <c r="A39" s="124"/>
      <c r="B39" s="112"/>
      <c r="C39" s="111"/>
      <c r="D39" s="117"/>
      <c r="E39" s="121"/>
      <c r="F39" s="122"/>
      <c r="G39" s="122"/>
      <c r="H39" s="122"/>
      <c r="I39" s="122"/>
      <c r="J39" s="122"/>
      <c r="K39" s="122"/>
      <c r="L39" s="123"/>
      <c r="M39" s="112"/>
      <c r="N39" s="122"/>
      <c r="O39" s="122"/>
      <c r="P39" s="122"/>
      <c r="Q39" s="122"/>
      <c r="R39" s="122"/>
      <c r="S39" s="122"/>
      <c r="T39" s="122"/>
      <c r="U39" s="122"/>
      <c r="V39" s="110"/>
      <c r="W39" s="105"/>
      <c r="X39" s="105"/>
      <c r="Y39" s="105"/>
      <c r="Z39" s="111"/>
      <c r="AA39" s="100" t="s">
        <v>236</v>
      </c>
      <c r="AB39" s="39"/>
      <c r="AC39" s="40"/>
      <c r="AD39" s="40"/>
      <c r="AE39" s="43"/>
      <c r="AF39" s="40"/>
    </row>
    <row r="40" spans="1:39" ht="13.5" customHeight="1" x14ac:dyDescent="0.15">
      <c r="A40" s="124" t="s">
        <v>201</v>
      </c>
      <c r="B40" s="112" t="s">
        <v>7</v>
      </c>
      <c r="C40" s="111" t="s">
        <v>6</v>
      </c>
      <c r="D40" s="117">
        <v>18</v>
      </c>
      <c r="E40" s="118" t="str">
        <f>VLOOKUP(A40,$AJ$5:$AM$36,2,FALSE)</f>
        <v>田原　日愛</v>
      </c>
      <c r="F40" s="119"/>
      <c r="G40" s="119"/>
      <c r="H40" s="119"/>
      <c r="I40" s="119"/>
      <c r="J40" s="119"/>
      <c r="K40" s="119"/>
      <c r="L40" s="120"/>
      <c r="M40" s="112" t="s">
        <v>184</v>
      </c>
      <c r="N40" s="119" t="str">
        <f>VLOOKUP(A40,$AJ$5:$AM$36,3,FALSE)</f>
        <v>東洋大学附属牛久</v>
      </c>
      <c r="O40" s="119"/>
      <c r="P40" s="119"/>
      <c r="Q40" s="119"/>
      <c r="R40" s="119"/>
      <c r="S40" s="119"/>
      <c r="T40" s="119"/>
      <c r="U40" s="119"/>
      <c r="V40" s="110" t="s">
        <v>185</v>
      </c>
      <c r="W40" s="104" t="str">
        <f>VLOOKUP(A40,$AJ$5:$AM$36,4,FALSE)</f>
        <v>茨城</v>
      </c>
      <c r="X40" s="104"/>
      <c r="Y40" s="104"/>
      <c r="Z40" s="111" t="s">
        <v>186</v>
      </c>
      <c r="AA40" s="101"/>
      <c r="AB40" s="41"/>
      <c r="AC40" s="40"/>
      <c r="AD40" s="40"/>
      <c r="AE40" s="43"/>
      <c r="AF40" s="40"/>
    </row>
    <row r="41" spans="1:39" ht="13.5" customHeight="1" x14ac:dyDescent="0.15">
      <c r="A41" s="124"/>
      <c r="B41" s="112"/>
      <c r="C41" s="111"/>
      <c r="D41" s="117"/>
      <c r="E41" s="121"/>
      <c r="F41" s="122"/>
      <c r="G41" s="122"/>
      <c r="H41" s="122"/>
      <c r="I41" s="122"/>
      <c r="J41" s="122"/>
      <c r="K41" s="122"/>
      <c r="L41" s="123"/>
      <c r="M41" s="112"/>
      <c r="N41" s="122"/>
      <c r="O41" s="122"/>
      <c r="P41" s="122"/>
      <c r="Q41" s="122"/>
      <c r="R41" s="122"/>
      <c r="S41" s="122"/>
      <c r="T41" s="122"/>
      <c r="U41" s="122"/>
      <c r="V41" s="110"/>
      <c r="W41" s="105"/>
      <c r="X41" s="105"/>
      <c r="Y41" s="105"/>
      <c r="Z41" s="111"/>
      <c r="AA41" s="40"/>
      <c r="AB41" s="99" t="s">
        <v>237</v>
      </c>
      <c r="AC41" s="39"/>
      <c r="AD41" s="40"/>
      <c r="AE41" s="43"/>
      <c r="AF41" s="40"/>
    </row>
    <row r="42" spans="1:39" ht="13.5" customHeight="1" x14ac:dyDescent="0.15">
      <c r="A42" s="124" t="s">
        <v>202</v>
      </c>
      <c r="B42" s="112" t="s">
        <v>11</v>
      </c>
      <c r="C42" s="111" t="s">
        <v>4</v>
      </c>
      <c r="D42" s="117">
        <v>19</v>
      </c>
      <c r="E42" s="118" t="str">
        <f>VLOOKUP(A42,$AJ$5:$AM$36,2,FALSE)</f>
        <v>木津　歩美</v>
      </c>
      <c r="F42" s="119"/>
      <c r="G42" s="119"/>
      <c r="H42" s="119"/>
      <c r="I42" s="119"/>
      <c r="J42" s="119"/>
      <c r="K42" s="119"/>
      <c r="L42" s="120"/>
      <c r="M42" s="112" t="s">
        <v>184</v>
      </c>
      <c r="N42" s="119" t="str">
        <f>VLOOKUP(A42,$AJ$5:$AM$36,3,FALSE)</f>
        <v>拓殖大学紅陵</v>
      </c>
      <c r="O42" s="119"/>
      <c r="P42" s="119"/>
      <c r="Q42" s="119"/>
      <c r="R42" s="119"/>
      <c r="S42" s="119"/>
      <c r="T42" s="119"/>
      <c r="U42" s="119"/>
      <c r="V42" s="110" t="s">
        <v>185</v>
      </c>
      <c r="W42" s="104" t="str">
        <f>VLOOKUP(A42,$AJ$5:$AM$36,4,FALSE)</f>
        <v>千葉</v>
      </c>
      <c r="X42" s="104"/>
      <c r="Y42" s="104"/>
      <c r="Z42" s="111" t="s">
        <v>186</v>
      </c>
      <c r="AA42" s="39"/>
      <c r="AB42" s="99"/>
      <c r="AC42" s="41"/>
      <c r="AD42" s="40"/>
      <c r="AE42" s="43"/>
      <c r="AF42" s="40"/>
    </row>
    <row r="43" spans="1:39" ht="13.5" customHeight="1" x14ac:dyDescent="0.15">
      <c r="A43" s="124"/>
      <c r="B43" s="112"/>
      <c r="C43" s="111"/>
      <c r="D43" s="117"/>
      <c r="E43" s="121"/>
      <c r="F43" s="122"/>
      <c r="G43" s="122"/>
      <c r="H43" s="122"/>
      <c r="I43" s="122"/>
      <c r="J43" s="122"/>
      <c r="K43" s="122"/>
      <c r="L43" s="123"/>
      <c r="M43" s="112"/>
      <c r="N43" s="122"/>
      <c r="O43" s="122"/>
      <c r="P43" s="122"/>
      <c r="Q43" s="122"/>
      <c r="R43" s="122"/>
      <c r="S43" s="122"/>
      <c r="T43" s="122"/>
      <c r="U43" s="122"/>
      <c r="V43" s="110"/>
      <c r="W43" s="105"/>
      <c r="X43" s="105"/>
      <c r="Y43" s="105"/>
      <c r="Z43" s="111"/>
      <c r="AA43" s="100" t="s">
        <v>238</v>
      </c>
      <c r="AB43" s="45"/>
      <c r="AC43" s="43"/>
      <c r="AD43" s="40"/>
      <c r="AE43" s="43"/>
      <c r="AF43" s="40"/>
    </row>
    <row r="44" spans="1:39" ht="13.5" customHeight="1" x14ac:dyDescent="0.15">
      <c r="A44" s="124" t="s">
        <v>203</v>
      </c>
      <c r="B44" s="112" t="s">
        <v>9</v>
      </c>
      <c r="C44" s="111" t="s">
        <v>8</v>
      </c>
      <c r="D44" s="117">
        <v>20</v>
      </c>
      <c r="E44" s="118" t="str">
        <f>VLOOKUP(A44,$AJ$5:$AM$36,2,FALSE)</f>
        <v>江口　優花</v>
      </c>
      <c r="F44" s="119"/>
      <c r="G44" s="119"/>
      <c r="H44" s="119"/>
      <c r="I44" s="119"/>
      <c r="J44" s="119"/>
      <c r="K44" s="119"/>
      <c r="L44" s="120"/>
      <c r="M44" s="112" t="s">
        <v>184</v>
      </c>
      <c r="N44" s="119" t="str">
        <f>VLOOKUP(A44,$AJ$5:$AM$36,3,FALSE)</f>
        <v>高崎商科大学附属</v>
      </c>
      <c r="O44" s="119"/>
      <c r="P44" s="119"/>
      <c r="Q44" s="119"/>
      <c r="R44" s="119"/>
      <c r="S44" s="119"/>
      <c r="T44" s="119"/>
      <c r="U44" s="119"/>
      <c r="V44" s="110" t="s">
        <v>185</v>
      </c>
      <c r="W44" s="104" t="str">
        <f>VLOOKUP(A44,$AJ$5:$AM$36,4,FALSE)</f>
        <v>群馬</v>
      </c>
      <c r="X44" s="104"/>
      <c r="Y44" s="104"/>
      <c r="Z44" s="111" t="s">
        <v>186</v>
      </c>
      <c r="AA44" s="101"/>
      <c r="AB44" s="40"/>
      <c r="AC44" s="43"/>
      <c r="AD44" s="40"/>
      <c r="AE44" s="43"/>
      <c r="AF44" s="40"/>
    </row>
    <row r="45" spans="1:39" ht="13.5" customHeight="1" x14ac:dyDescent="0.15">
      <c r="A45" s="124"/>
      <c r="B45" s="112"/>
      <c r="C45" s="111"/>
      <c r="D45" s="117"/>
      <c r="E45" s="121"/>
      <c r="F45" s="122"/>
      <c r="G45" s="122"/>
      <c r="H45" s="122"/>
      <c r="I45" s="122"/>
      <c r="J45" s="122"/>
      <c r="K45" s="122"/>
      <c r="L45" s="123"/>
      <c r="M45" s="112"/>
      <c r="N45" s="122"/>
      <c r="O45" s="122"/>
      <c r="P45" s="122"/>
      <c r="Q45" s="122"/>
      <c r="R45" s="122"/>
      <c r="S45" s="122"/>
      <c r="T45" s="122"/>
      <c r="U45" s="122"/>
      <c r="V45" s="110"/>
      <c r="W45" s="105"/>
      <c r="X45" s="105"/>
      <c r="Y45" s="105"/>
      <c r="Z45" s="111"/>
      <c r="AA45" s="40"/>
      <c r="AB45" s="40"/>
      <c r="AC45" s="99" t="s">
        <v>239</v>
      </c>
      <c r="AD45" s="39"/>
      <c r="AE45" s="43"/>
      <c r="AF45" s="40"/>
    </row>
    <row r="46" spans="1:39" ht="13.5" customHeight="1" x14ac:dyDescent="0.15">
      <c r="A46" s="124" t="s">
        <v>204</v>
      </c>
      <c r="B46" s="112" t="s">
        <v>3</v>
      </c>
      <c r="C46" s="111" t="s">
        <v>8</v>
      </c>
      <c r="D46" s="117">
        <v>21</v>
      </c>
      <c r="E46" s="118" t="str">
        <f>VLOOKUP(A46,$AJ$5:$AM$36,2,FALSE)</f>
        <v>山田　和花</v>
      </c>
      <c r="F46" s="119"/>
      <c r="G46" s="119"/>
      <c r="H46" s="119"/>
      <c r="I46" s="119"/>
      <c r="J46" s="119"/>
      <c r="K46" s="119"/>
      <c r="L46" s="120"/>
      <c r="M46" s="112" t="s">
        <v>184</v>
      </c>
      <c r="N46" s="119" t="str">
        <f>VLOOKUP(A46,$AJ$5:$AM$36,3,FALSE)</f>
        <v>埼玉栄</v>
      </c>
      <c r="O46" s="119"/>
      <c r="P46" s="119"/>
      <c r="Q46" s="119"/>
      <c r="R46" s="119"/>
      <c r="S46" s="119"/>
      <c r="T46" s="119"/>
      <c r="U46" s="119"/>
      <c r="V46" s="110" t="s">
        <v>185</v>
      </c>
      <c r="W46" s="104" t="str">
        <f>VLOOKUP(A46,$AJ$5:$AM$36,4,FALSE)</f>
        <v>埼玉</v>
      </c>
      <c r="X46" s="104"/>
      <c r="Y46" s="104"/>
      <c r="Z46" s="111" t="s">
        <v>186</v>
      </c>
      <c r="AA46" s="39"/>
      <c r="AB46" s="40"/>
      <c r="AC46" s="99"/>
      <c r="AD46" s="41"/>
      <c r="AE46" s="46"/>
      <c r="AF46" s="40"/>
    </row>
    <row r="47" spans="1:39" ht="13.5" customHeight="1" x14ac:dyDescent="0.15">
      <c r="A47" s="124"/>
      <c r="B47" s="112"/>
      <c r="C47" s="111"/>
      <c r="D47" s="117"/>
      <c r="E47" s="121"/>
      <c r="F47" s="122"/>
      <c r="G47" s="122"/>
      <c r="H47" s="122"/>
      <c r="I47" s="122"/>
      <c r="J47" s="122"/>
      <c r="K47" s="122"/>
      <c r="L47" s="123"/>
      <c r="M47" s="112"/>
      <c r="N47" s="122"/>
      <c r="O47" s="122"/>
      <c r="P47" s="122"/>
      <c r="Q47" s="122"/>
      <c r="R47" s="122"/>
      <c r="S47" s="122"/>
      <c r="T47" s="122"/>
      <c r="U47" s="122"/>
      <c r="V47" s="110"/>
      <c r="W47" s="105"/>
      <c r="X47" s="105"/>
      <c r="Y47" s="105"/>
      <c r="Z47" s="111"/>
      <c r="AA47" s="100" t="s">
        <v>240</v>
      </c>
      <c r="AB47" s="39"/>
      <c r="AC47" s="43"/>
      <c r="AD47" s="43"/>
      <c r="AE47" s="46"/>
      <c r="AF47" s="40"/>
    </row>
    <row r="48" spans="1:39" ht="13.5" customHeight="1" x14ac:dyDescent="0.15">
      <c r="A48" s="124" t="s">
        <v>205</v>
      </c>
      <c r="B48" s="112" t="s">
        <v>14</v>
      </c>
      <c r="C48" s="111" t="s">
        <v>6</v>
      </c>
      <c r="D48" s="117">
        <v>22</v>
      </c>
      <c r="E48" s="118" t="str">
        <f>VLOOKUP(A48,$AJ$5:$AM$36,2,FALSE)</f>
        <v>岩田　彩菜</v>
      </c>
      <c r="F48" s="119"/>
      <c r="G48" s="119"/>
      <c r="H48" s="119"/>
      <c r="I48" s="119"/>
      <c r="J48" s="119"/>
      <c r="K48" s="119"/>
      <c r="L48" s="120"/>
      <c r="M48" s="112" t="s">
        <v>184</v>
      </c>
      <c r="N48" s="119" t="str">
        <f>VLOOKUP(A48,$AJ$5:$AM$36,3,FALSE)</f>
        <v>八雲学園</v>
      </c>
      <c r="O48" s="119"/>
      <c r="P48" s="119"/>
      <c r="Q48" s="119"/>
      <c r="R48" s="119"/>
      <c r="S48" s="119"/>
      <c r="T48" s="119"/>
      <c r="U48" s="119"/>
      <c r="V48" s="110" t="s">
        <v>185</v>
      </c>
      <c r="W48" s="104" t="str">
        <f>VLOOKUP(A48,$AJ$5:$AM$36,4,FALSE)</f>
        <v>東京</v>
      </c>
      <c r="X48" s="104"/>
      <c r="Y48" s="104"/>
      <c r="Z48" s="111" t="s">
        <v>186</v>
      </c>
      <c r="AA48" s="101"/>
      <c r="AB48" s="41"/>
      <c r="AC48" s="43"/>
      <c r="AD48" s="43"/>
      <c r="AE48" s="46"/>
      <c r="AF48" s="40"/>
    </row>
    <row r="49" spans="1:32" ht="13.5" customHeight="1" x14ac:dyDescent="0.15">
      <c r="A49" s="124"/>
      <c r="B49" s="112"/>
      <c r="C49" s="111"/>
      <c r="D49" s="117"/>
      <c r="E49" s="121"/>
      <c r="F49" s="122"/>
      <c r="G49" s="122"/>
      <c r="H49" s="122"/>
      <c r="I49" s="122"/>
      <c r="J49" s="122"/>
      <c r="K49" s="122"/>
      <c r="L49" s="123"/>
      <c r="M49" s="112"/>
      <c r="N49" s="122"/>
      <c r="O49" s="122"/>
      <c r="P49" s="122"/>
      <c r="Q49" s="122"/>
      <c r="R49" s="122"/>
      <c r="S49" s="122"/>
      <c r="T49" s="122"/>
      <c r="U49" s="122"/>
      <c r="V49" s="110"/>
      <c r="W49" s="105"/>
      <c r="X49" s="105"/>
      <c r="Y49" s="105"/>
      <c r="Z49" s="111"/>
      <c r="AA49" s="40"/>
      <c r="AB49" s="99" t="s">
        <v>241</v>
      </c>
      <c r="AC49" s="45"/>
      <c r="AD49" s="43"/>
      <c r="AE49" s="46"/>
      <c r="AF49" s="40"/>
    </row>
    <row r="50" spans="1:32" ht="13.5" customHeight="1" x14ac:dyDescent="0.15">
      <c r="A50" s="124" t="s">
        <v>206</v>
      </c>
      <c r="B50" s="112" t="s">
        <v>12</v>
      </c>
      <c r="C50" s="111" t="s">
        <v>4</v>
      </c>
      <c r="D50" s="117">
        <v>23</v>
      </c>
      <c r="E50" s="118" t="str">
        <f>VLOOKUP(A50,$AJ$5:$AM$36,2,FALSE)</f>
        <v>志村　珠妃</v>
      </c>
      <c r="F50" s="119"/>
      <c r="G50" s="119"/>
      <c r="H50" s="119"/>
      <c r="I50" s="119"/>
      <c r="J50" s="119"/>
      <c r="K50" s="119"/>
      <c r="L50" s="120"/>
      <c r="M50" s="112" t="s">
        <v>184</v>
      </c>
      <c r="N50" s="119" t="str">
        <f>VLOOKUP(A50,$AJ$5:$AM$36,3,FALSE)</f>
        <v>横浜創学館</v>
      </c>
      <c r="O50" s="119"/>
      <c r="P50" s="119"/>
      <c r="Q50" s="119"/>
      <c r="R50" s="119"/>
      <c r="S50" s="119"/>
      <c r="T50" s="119"/>
      <c r="U50" s="119"/>
      <c r="V50" s="110" t="s">
        <v>185</v>
      </c>
      <c r="W50" s="104" t="str">
        <f>VLOOKUP(A50,$AJ$5:$AM$36,4,FALSE)</f>
        <v>神奈川</v>
      </c>
      <c r="X50" s="104"/>
      <c r="Y50" s="104"/>
      <c r="Z50" s="111" t="s">
        <v>186</v>
      </c>
      <c r="AA50" s="39"/>
      <c r="AB50" s="99"/>
      <c r="AC50" s="40"/>
      <c r="AD50" s="43"/>
      <c r="AE50" s="46"/>
      <c r="AF50" s="40"/>
    </row>
    <row r="51" spans="1:32" ht="13.5" customHeight="1" x14ac:dyDescent="0.15">
      <c r="A51" s="124"/>
      <c r="B51" s="112"/>
      <c r="C51" s="111"/>
      <c r="D51" s="117"/>
      <c r="E51" s="121"/>
      <c r="F51" s="122"/>
      <c r="G51" s="122"/>
      <c r="H51" s="122"/>
      <c r="I51" s="122"/>
      <c r="J51" s="122"/>
      <c r="K51" s="122"/>
      <c r="L51" s="123"/>
      <c r="M51" s="112"/>
      <c r="N51" s="122"/>
      <c r="O51" s="122"/>
      <c r="P51" s="122"/>
      <c r="Q51" s="122"/>
      <c r="R51" s="122"/>
      <c r="S51" s="122"/>
      <c r="T51" s="122"/>
      <c r="U51" s="122"/>
      <c r="V51" s="110"/>
      <c r="W51" s="105"/>
      <c r="X51" s="105"/>
      <c r="Y51" s="105"/>
      <c r="Z51" s="111"/>
      <c r="AA51" s="100" t="s">
        <v>242</v>
      </c>
      <c r="AB51" s="45"/>
      <c r="AC51" s="40"/>
      <c r="AD51" s="43"/>
      <c r="AE51" s="46"/>
      <c r="AF51" s="40"/>
    </row>
    <row r="52" spans="1:32" ht="13.5" customHeight="1" x14ac:dyDescent="0.15">
      <c r="A52" s="124" t="s">
        <v>207</v>
      </c>
      <c r="B52" s="112" t="s">
        <v>5</v>
      </c>
      <c r="C52" s="111" t="s">
        <v>10</v>
      </c>
      <c r="D52" s="117">
        <v>24</v>
      </c>
      <c r="E52" s="118" t="str">
        <f>VLOOKUP(A52,$AJ$5:$AM$36,2,FALSE)</f>
        <v>秋澤　沙裕実</v>
      </c>
      <c r="F52" s="119"/>
      <c r="G52" s="119"/>
      <c r="H52" s="119"/>
      <c r="I52" s="119"/>
      <c r="J52" s="119"/>
      <c r="K52" s="119"/>
      <c r="L52" s="120"/>
      <c r="M52" s="112" t="s">
        <v>184</v>
      </c>
      <c r="N52" s="119" t="str">
        <f>VLOOKUP(A52,$AJ$5:$AM$36,3,FALSE)</f>
        <v>作新学院</v>
      </c>
      <c r="O52" s="119"/>
      <c r="P52" s="119"/>
      <c r="Q52" s="119"/>
      <c r="R52" s="119"/>
      <c r="S52" s="119"/>
      <c r="T52" s="119"/>
      <c r="U52" s="119"/>
      <c r="V52" s="110" t="s">
        <v>185</v>
      </c>
      <c r="W52" s="104" t="str">
        <f>VLOOKUP(A52,$AJ$5:$AM$36,4,FALSE)</f>
        <v>栃木</v>
      </c>
      <c r="X52" s="104"/>
      <c r="Y52" s="104"/>
      <c r="Z52" s="111" t="s">
        <v>186</v>
      </c>
      <c r="AA52" s="101"/>
      <c r="AB52" s="40"/>
      <c r="AC52" s="40"/>
      <c r="AD52" s="43"/>
      <c r="AE52" s="46"/>
      <c r="AF52" s="40"/>
    </row>
    <row r="53" spans="1:32" ht="13.5" customHeight="1" x14ac:dyDescent="0.15">
      <c r="A53" s="124"/>
      <c r="B53" s="112"/>
      <c r="C53" s="111"/>
      <c r="D53" s="117"/>
      <c r="E53" s="121"/>
      <c r="F53" s="122"/>
      <c r="G53" s="122"/>
      <c r="H53" s="122"/>
      <c r="I53" s="122"/>
      <c r="J53" s="122"/>
      <c r="K53" s="122"/>
      <c r="L53" s="123"/>
      <c r="M53" s="112"/>
      <c r="N53" s="122"/>
      <c r="O53" s="122"/>
      <c r="P53" s="122"/>
      <c r="Q53" s="122"/>
      <c r="R53" s="122"/>
      <c r="S53" s="122"/>
      <c r="T53" s="122"/>
      <c r="U53" s="122"/>
      <c r="V53" s="110"/>
      <c r="W53" s="105"/>
      <c r="X53" s="105"/>
      <c r="Y53" s="105"/>
      <c r="Z53" s="111"/>
      <c r="AA53" s="40"/>
      <c r="AB53" s="40"/>
      <c r="AC53" s="40"/>
      <c r="AD53" s="99" t="s">
        <v>250</v>
      </c>
      <c r="AE53" s="49"/>
      <c r="AF53" s="40"/>
    </row>
    <row r="54" spans="1:32" ht="13.5" customHeight="1" x14ac:dyDescent="0.15">
      <c r="A54" s="124" t="s">
        <v>208</v>
      </c>
      <c r="B54" s="112" t="s">
        <v>12</v>
      </c>
      <c r="C54" s="111" t="s">
        <v>10</v>
      </c>
      <c r="D54" s="117">
        <v>25</v>
      </c>
      <c r="E54" s="118" t="str">
        <f>VLOOKUP(A54,$AJ$5:$AM$36,2,FALSE)</f>
        <v>織部　真生</v>
      </c>
      <c r="F54" s="119"/>
      <c r="G54" s="119"/>
      <c r="H54" s="119"/>
      <c r="I54" s="119"/>
      <c r="J54" s="119"/>
      <c r="K54" s="119"/>
      <c r="L54" s="120"/>
      <c r="M54" s="112" t="s">
        <v>184</v>
      </c>
      <c r="N54" s="119" t="str">
        <f>VLOOKUP(A54,$AJ$5:$AM$36,3,FALSE)</f>
        <v>横浜創学館</v>
      </c>
      <c r="O54" s="119"/>
      <c r="P54" s="119"/>
      <c r="Q54" s="119"/>
      <c r="R54" s="119"/>
      <c r="S54" s="119"/>
      <c r="T54" s="119"/>
      <c r="U54" s="119"/>
      <c r="V54" s="110" t="s">
        <v>185</v>
      </c>
      <c r="W54" s="104" t="str">
        <f>VLOOKUP(A54,$AJ$5:$AM$36,4,FALSE)</f>
        <v>神奈川</v>
      </c>
      <c r="X54" s="104"/>
      <c r="Y54" s="104"/>
      <c r="Z54" s="111" t="s">
        <v>186</v>
      </c>
      <c r="AA54" s="39"/>
      <c r="AB54" s="40"/>
      <c r="AC54" s="40"/>
      <c r="AD54" s="99"/>
      <c r="AE54" s="40"/>
      <c r="AF54" s="40"/>
    </row>
    <row r="55" spans="1:32" ht="13.5" customHeight="1" x14ac:dyDescent="0.15">
      <c r="A55" s="124"/>
      <c r="B55" s="112"/>
      <c r="C55" s="111"/>
      <c r="D55" s="117"/>
      <c r="E55" s="121"/>
      <c r="F55" s="122"/>
      <c r="G55" s="122"/>
      <c r="H55" s="122"/>
      <c r="I55" s="122"/>
      <c r="J55" s="122"/>
      <c r="K55" s="122"/>
      <c r="L55" s="123"/>
      <c r="M55" s="112"/>
      <c r="N55" s="122"/>
      <c r="O55" s="122"/>
      <c r="P55" s="122"/>
      <c r="Q55" s="122"/>
      <c r="R55" s="122"/>
      <c r="S55" s="122"/>
      <c r="T55" s="122"/>
      <c r="U55" s="122"/>
      <c r="V55" s="110"/>
      <c r="W55" s="105"/>
      <c r="X55" s="105"/>
      <c r="Y55" s="105"/>
      <c r="Z55" s="111"/>
      <c r="AA55" s="100" t="s">
        <v>243</v>
      </c>
      <c r="AB55" s="39"/>
      <c r="AC55" s="40"/>
      <c r="AD55" s="43"/>
      <c r="AE55" s="40"/>
      <c r="AF55" s="40"/>
    </row>
    <row r="56" spans="1:32" ht="13.5" customHeight="1" x14ac:dyDescent="0.15">
      <c r="A56" s="124" t="s">
        <v>209</v>
      </c>
      <c r="B56" s="112" t="s">
        <v>9</v>
      </c>
      <c r="C56" s="111" t="s">
        <v>6</v>
      </c>
      <c r="D56" s="117">
        <v>26</v>
      </c>
      <c r="E56" s="118" t="str">
        <f>VLOOKUP(A56,$AJ$5:$AM$36,2,FALSE)</f>
        <v>田﨑　裕乃</v>
      </c>
      <c r="F56" s="119"/>
      <c r="G56" s="119"/>
      <c r="H56" s="119"/>
      <c r="I56" s="119"/>
      <c r="J56" s="119"/>
      <c r="K56" s="119"/>
      <c r="L56" s="120"/>
      <c r="M56" s="112" t="s">
        <v>184</v>
      </c>
      <c r="N56" s="119" t="str">
        <f>VLOOKUP(A56,$AJ$5:$AM$36,3,FALSE)</f>
        <v>高崎商科大学附属</v>
      </c>
      <c r="O56" s="119"/>
      <c r="P56" s="119"/>
      <c r="Q56" s="119"/>
      <c r="R56" s="119"/>
      <c r="S56" s="119"/>
      <c r="T56" s="119"/>
      <c r="U56" s="119"/>
      <c r="V56" s="110" t="s">
        <v>185</v>
      </c>
      <c r="W56" s="104" t="str">
        <f>VLOOKUP(A56,$AJ$5:$AM$36,4,FALSE)</f>
        <v>群馬</v>
      </c>
      <c r="X56" s="104"/>
      <c r="Y56" s="104"/>
      <c r="Z56" s="111" t="s">
        <v>186</v>
      </c>
      <c r="AA56" s="101"/>
      <c r="AB56" s="41"/>
      <c r="AC56" s="40"/>
      <c r="AD56" s="43"/>
      <c r="AE56" s="40"/>
      <c r="AF56" s="40"/>
    </row>
    <row r="57" spans="1:32" ht="13.5" customHeight="1" x14ac:dyDescent="0.15">
      <c r="A57" s="124"/>
      <c r="B57" s="112"/>
      <c r="C57" s="111"/>
      <c r="D57" s="117"/>
      <c r="E57" s="121"/>
      <c r="F57" s="122"/>
      <c r="G57" s="122"/>
      <c r="H57" s="122"/>
      <c r="I57" s="122"/>
      <c r="J57" s="122"/>
      <c r="K57" s="122"/>
      <c r="L57" s="123"/>
      <c r="M57" s="112"/>
      <c r="N57" s="122"/>
      <c r="O57" s="122"/>
      <c r="P57" s="122"/>
      <c r="Q57" s="122"/>
      <c r="R57" s="122"/>
      <c r="S57" s="122"/>
      <c r="T57" s="122"/>
      <c r="U57" s="122"/>
      <c r="V57" s="110"/>
      <c r="W57" s="105"/>
      <c r="X57" s="105"/>
      <c r="Y57" s="105"/>
      <c r="Z57" s="111"/>
      <c r="AA57" s="40"/>
      <c r="AB57" s="99" t="s">
        <v>244</v>
      </c>
      <c r="AC57" s="39"/>
      <c r="AD57" s="43"/>
      <c r="AE57" s="40"/>
      <c r="AF57" s="40"/>
    </row>
    <row r="58" spans="1:32" ht="13.5" customHeight="1" x14ac:dyDescent="0.15">
      <c r="A58" s="124" t="s">
        <v>210</v>
      </c>
      <c r="B58" s="112" t="s">
        <v>5</v>
      </c>
      <c r="C58" s="111" t="s">
        <v>4</v>
      </c>
      <c r="D58" s="117">
        <v>27</v>
      </c>
      <c r="E58" s="118" t="str">
        <f>VLOOKUP(A58,$AJ$5:$AM$36,2,FALSE)</f>
        <v>宮本　桃花</v>
      </c>
      <c r="F58" s="119"/>
      <c r="G58" s="119"/>
      <c r="H58" s="119"/>
      <c r="I58" s="119"/>
      <c r="J58" s="119"/>
      <c r="K58" s="119"/>
      <c r="L58" s="120"/>
      <c r="M58" s="112" t="s">
        <v>184</v>
      </c>
      <c r="N58" s="119" t="str">
        <f>VLOOKUP(A58,$AJ$5:$AM$36,3,FALSE)</f>
        <v>作新学院</v>
      </c>
      <c r="O58" s="119"/>
      <c r="P58" s="119"/>
      <c r="Q58" s="119"/>
      <c r="R58" s="119"/>
      <c r="S58" s="119"/>
      <c r="T58" s="119"/>
      <c r="U58" s="119"/>
      <c r="V58" s="110" t="s">
        <v>185</v>
      </c>
      <c r="W58" s="104" t="str">
        <f>VLOOKUP(A58,$AJ$5:$AM$36,4,FALSE)</f>
        <v>栃木</v>
      </c>
      <c r="X58" s="104"/>
      <c r="Y58" s="104"/>
      <c r="Z58" s="111" t="s">
        <v>186</v>
      </c>
      <c r="AA58" s="39"/>
      <c r="AB58" s="99"/>
      <c r="AC58" s="41"/>
      <c r="AD58" s="43"/>
      <c r="AE58" s="40"/>
      <c r="AF58" s="40"/>
    </row>
    <row r="59" spans="1:32" ht="13.5" customHeight="1" x14ac:dyDescent="0.15">
      <c r="A59" s="124"/>
      <c r="B59" s="112"/>
      <c r="C59" s="111"/>
      <c r="D59" s="117"/>
      <c r="E59" s="121"/>
      <c r="F59" s="122"/>
      <c r="G59" s="122"/>
      <c r="H59" s="122"/>
      <c r="I59" s="122"/>
      <c r="J59" s="122"/>
      <c r="K59" s="122"/>
      <c r="L59" s="123"/>
      <c r="M59" s="112"/>
      <c r="N59" s="122"/>
      <c r="O59" s="122"/>
      <c r="P59" s="122"/>
      <c r="Q59" s="122"/>
      <c r="R59" s="122"/>
      <c r="S59" s="122"/>
      <c r="T59" s="122"/>
      <c r="U59" s="122"/>
      <c r="V59" s="110"/>
      <c r="W59" s="105"/>
      <c r="X59" s="105"/>
      <c r="Y59" s="105"/>
      <c r="Z59" s="111"/>
      <c r="AA59" s="100" t="s">
        <v>245</v>
      </c>
      <c r="AB59" s="45"/>
      <c r="AC59" s="43"/>
      <c r="AD59" s="43"/>
      <c r="AE59" s="40"/>
      <c r="AF59" s="40"/>
    </row>
    <row r="60" spans="1:32" ht="13.5" customHeight="1" x14ac:dyDescent="0.15">
      <c r="A60" s="124" t="s">
        <v>211</v>
      </c>
      <c r="B60" s="112" t="s">
        <v>14</v>
      </c>
      <c r="C60" s="111" t="s">
        <v>8</v>
      </c>
      <c r="D60" s="117">
        <v>28</v>
      </c>
      <c r="E60" s="118" t="str">
        <f>VLOOKUP(A60,$AJ$5:$AM$36,2,FALSE)</f>
        <v>朝岡　奈々</v>
      </c>
      <c r="F60" s="119"/>
      <c r="G60" s="119"/>
      <c r="H60" s="119"/>
      <c r="I60" s="119"/>
      <c r="J60" s="119"/>
      <c r="K60" s="119"/>
      <c r="L60" s="120"/>
      <c r="M60" s="112" t="s">
        <v>184</v>
      </c>
      <c r="N60" s="119" t="str">
        <f>VLOOKUP(A60,$AJ$5:$AM$36,3,FALSE)</f>
        <v>八雲学園</v>
      </c>
      <c r="O60" s="119"/>
      <c r="P60" s="119"/>
      <c r="Q60" s="119"/>
      <c r="R60" s="119"/>
      <c r="S60" s="119"/>
      <c r="T60" s="119"/>
      <c r="U60" s="119"/>
      <c r="V60" s="110" t="s">
        <v>185</v>
      </c>
      <c r="W60" s="104" t="str">
        <f>VLOOKUP(A60,$AJ$5:$AM$36,4,FALSE)</f>
        <v>東京</v>
      </c>
      <c r="X60" s="104"/>
      <c r="Y60" s="104"/>
      <c r="Z60" s="111" t="s">
        <v>186</v>
      </c>
      <c r="AA60" s="101"/>
      <c r="AB60" s="40"/>
      <c r="AC60" s="43"/>
      <c r="AD60" s="43"/>
      <c r="AE60" s="40"/>
      <c r="AF60" s="40"/>
    </row>
    <row r="61" spans="1:32" ht="13.5" customHeight="1" x14ac:dyDescent="0.15">
      <c r="A61" s="124"/>
      <c r="B61" s="112"/>
      <c r="C61" s="111"/>
      <c r="D61" s="117"/>
      <c r="E61" s="121"/>
      <c r="F61" s="122"/>
      <c r="G61" s="122"/>
      <c r="H61" s="122"/>
      <c r="I61" s="122"/>
      <c r="J61" s="122"/>
      <c r="K61" s="122"/>
      <c r="L61" s="123"/>
      <c r="M61" s="112"/>
      <c r="N61" s="122"/>
      <c r="O61" s="122"/>
      <c r="P61" s="122"/>
      <c r="Q61" s="122"/>
      <c r="R61" s="122"/>
      <c r="S61" s="122"/>
      <c r="T61" s="122"/>
      <c r="U61" s="122"/>
      <c r="V61" s="110"/>
      <c r="W61" s="105"/>
      <c r="X61" s="105"/>
      <c r="Y61" s="105"/>
      <c r="Z61" s="111"/>
      <c r="AA61" s="40"/>
      <c r="AB61" s="40"/>
      <c r="AC61" s="99" t="s">
        <v>246</v>
      </c>
      <c r="AD61" s="45"/>
      <c r="AE61" s="40"/>
      <c r="AF61" s="40"/>
    </row>
    <row r="62" spans="1:32" ht="13.5" customHeight="1" x14ac:dyDescent="0.15">
      <c r="A62" s="124" t="s">
        <v>212</v>
      </c>
      <c r="B62" s="112" t="s">
        <v>11</v>
      </c>
      <c r="C62" s="111" t="s">
        <v>8</v>
      </c>
      <c r="D62" s="117">
        <v>29</v>
      </c>
      <c r="E62" s="118" t="str">
        <f>VLOOKUP(A62,$AJ$5:$AM$36,2,FALSE)</f>
        <v>萩山　七帆</v>
      </c>
      <c r="F62" s="119"/>
      <c r="G62" s="119"/>
      <c r="H62" s="119"/>
      <c r="I62" s="119"/>
      <c r="J62" s="119"/>
      <c r="K62" s="119"/>
      <c r="L62" s="120"/>
      <c r="M62" s="112" t="s">
        <v>184</v>
      </c>
      <c r="N62" s="119" t="str">
        <f>VLOOKUP(A62,$AJ$5:$AM$36,3,FALSE)</f>
        <v>秀明大学八千代</v>
      </c>
      <c r="O62" s="119"/>
      <c r="P62" s="119"/>
      <c r="Q62" s="119"/>
      <c r="R62" s="119"/>
      <c r="S62" s="119"/>
      <c r="T62" s="119"/>
      <c r="U62" s="119"/>
      <c r="V62" s="110" t="s">
        <v>185</v>
      </c>
      <c r="W62" s="104" t="str">
        <f>VLOOKUP(A62,$AJ$5:$AM$36,4,FALSE)</f>
        <v>千葉</v>
      </c>
      <c r="X62" s="104"/>
      <c r="Y62" s="104"/>
      <c r="Z62" s="111" t="s">
        <v>186</v>
      </c>
      <c r="AA62" s="39"/>
      <c r="AB62" s="40"/>
      <c r="AC62" s="99"/>
      <c r="AD62" s="47"/>
      <c r="AE62" s="40"/>
      <c r="AF62" s="40"/>
    </row>
    <row r="63" spans="1:32" ht="13.5" customHeight="1" x14ac:dyDescent="0.15">
      <c r="A63" s="124"/>
      <c r="B63" s="112"/>
      <c r="C63" s="111"/>
      <c r="D63" s="117"/>
      <c r="E63" s="121"/>
      <c r="F63" s="122"/>
      <c r="G63" s="122"/>
      <c r="H63" s="122"/>
      <c r="I63" s="122"/>
      <c r="J63" s="122"/>
      <c r="K63" s="122"/>
      <c r="L63" s="123"/>
      <c r="M63" s="112"/>
      <c r="N63" s="122"/>
      <c r="O63" s="122"/>
      <c r="P63" s="122"/>
      <c r="Q63" s="122"/>
      <c r="R63" s="122"/>
      <c r="S63" s="122"/>
      <c r="T63" s="122"/>
      <c r="U63" s="122"/>
      <c r="V63" s="110"/>
      <c r="W63" s="105"/>
      <c r="X63" s="105"/>
      <c r="Y63" s="105"/>
      <c r="Z63" s="111"/>
      <c r="AA63" s="100" t="s">
        <v>247</v>
      </c>
      <c r="AB63" s="39"/>
      <c r="AC63" s="43"/>
      <c r="AD63" s="50"/>
      <c r="AE63" s="40"/>
      <c r="AF63" s="40"/>
    </row>
    <row r="64" spans="1:32" ht="13.5" customHeight="1" x14ac:dyDescent="0.15">
      <c r="A64" s="124" t="s">
        <v>213</v>
      </c>
      <c r="B64" s="112" t="s">
        <v>13</v>
      </c>
      <c r="C64" s="111" t="s">
        <v>6</v>
      </c>
      <c r="D64" s="117">
        <v>30</v>
      </c>
      <c r="E64" s="118" t="str">
        <f>VLOOKUP(A64,$AJ$5:$AM$36,2,FALSE)</f>
        <v>常泉　明依</v>
      </c>
      <c r="F64" s="119"/>
      <c r="G64" s="119"/>
      <c r="H64" s="119"/>
      <c r="I64" s="119"/>
      <c r="J64" s="119"/>
      <c r="K64" s="119"/>
      <c r="L64" s="120"/>
      <c r="M64" s="112" t="s">
        <v>184</v>
      </c>
      <c r="N64" s="119" t="str">
        <f>VLOOKUP(A64,$AJ$5:$AM$36,3,FALSE)</f>
        <v>山梨学院</v>
      </c>
      <c r="O64" s="119"/>
      <c r="P64" s="119"/>
      <c r="Q64" s="119"/>
      <c r="R64" s="119"/>
      <c r="S64" s="119"/>
      <c r="T64" s="119"/>
      <c r="U64" s="119"/>
      <c r="V64" s="110" t="s">
        <v>185</v>
      </c>
      <c r="W64" s="104" t="str">
        <f>VLOOKUP(A64,$AJ$5:$AM$36,4,FALSE)</f>
        <v>山梨</v>
      </c>
      <c r="X64" s="104"/>
      <c r="Y64" s="104"/>
      <c r="Z64" s="111" t="s">
        <v>186</v>
      </c>
      <c r="AA64" s="101"/>
      <c r="AB64" s="41"/>
      <c r="AC64" s="43"/>
      <c r="AD64" s="40"/>
      <c r="AE64" s="40"/>
      <c r="AF64" s="40"/>
    </row>
    <row r="65" spans="1:32" ht="13.5" customHeight="1" x14ac:dyDescent="0.15">
      <c r="A65" s="124"/>
      <c r="B65" s="112"/>
      <c r="C65" s="111"/>
      <c r="D65" s="117"/>
      <c r="E65" s="121"/>
      <c r="F65" s="122"/>
      <c r="G65" s="122"/>
      <c r="H65" s="122"/>
      <c r="I65" s="122"/>
      <c r="J65" s="122"/>
      <c r="K65" s="122"/>
      <c r="L65" s="123"/>
      <c r="M65" s="112"/>
      <c r="N65" s="122"/>
      <c r="O65" s="122"/>
      <c r="P65" s="122"/>
      <c r="Q65" s="122"/>
      <c r="R65" s="122"/>
      <c r="S65" s="122"/>
      <c r="T65" s="122"/>
      <c r="U65" s="122"/>
      <c r="V65" s="110"/>
      <c r="W65" s="105"/>
      <c r="X65" s="105"/>
      <c r="Y65" s="105"/>
      <c r="Z65" s="111"/>
      <c r="AA65" s="40"/>
      <c r="AB65" s="99" t="s">
        <v>248</v>
      </c>
      <c r="AC65" s="43"/>
      <c r="AD65" s="40"/>
      <c r="AE65" s="40"/>
      <c r="AF65" s="40"/>
    </row>
    <row r="66" spans="1:32" ht="13.5" customHeight="1" x14ac:dyDescent="0.15">
      <c r="A66" s="124" t="s">
        <v>214</v>
      </c>
      <c r="B66" s="112" t="s">
        <v>3</v>
      </c>
      <c r="C66" s="111" t="s">
        <v>4</v>
      </c>
      <c r="D66" s="117">
        <v>31</v>
      </c>
      <c r="E66" s="118" t="str">
        <f>VLOOKUP(A66,$AJ$5:$AM$36,2,FALSE)</f>
        <v>村野　起世</v>
      </c>
      <c r="F66" s="119"/>
      <c r="G66" s="119"/>
      <c r="H66" s="119"/>
      <c r="I66" s="119"/>
      <c r="J66" s="119"/>
      <c r="K66" s="119"/>
      <c r="L66" s="120"/>
      <c r="M66" s="112" t="s">
        <v>184</v>
      </c>
      <c r="N66" s="119" t="str">
        <f>VLOOKUP(A66,$AJ$5:$AM$36,3,FALSE)</f>
        <v>栄北</v>
      </c>
      <c r="O66" s="119"/>
      <c r="P66" s="119"/>
      <c r="Q66" s="119"/>
      <c r="R66" s="119"/>
      <c r="S66" s="119"/>
      <c r="T66" s="119"/>
      <c r="U66" s="119"/>
      <c r="V66" s="110" t="s">
        <v>185</v>
      </c>
      <c r="W66" s="104" t="str">
        <f>VLOOKUP(A66,$AJ$5:$AM$36,4,FALSE)</f>
        <v>埼玉</v>
      </c>
      <c r="X66" s="104"/>
      <c r="Y66" s="104"/>
      <c r="Z66" s="111" t="s">
        <v>186</v>
      </c>
      <c r="AA66" s="39"/>
      <c r="AB66" s="99"/>
      <c r="AC66" s="49"/>
      <c r="AD66" s="40"/>
      <c r="AE66" s="40"/>
      <c r="AF66" s="40"/>
    </row>
    <row r="67" spans="1:32" ht="13.5" customHeight="1" x14ac:dyDescent="0.15">
      <c r="A67" s="124"/>
      <c r="B67" s="112"/>
      <c r="C67" s="111"/>
      <c r="D67" s="117"/>
      <c r="E67" s="121"/>
      <c r="F67" s="122"/>
      <c r="G67" s="122"/>
      <c r="H67" s="122"/>
      <c r="I67" s="122"/>
      <c r="J67" s="122"/>
      <c r="K67" s="122"/>
      <c r="L67" s="123"/>
      <c r="M67" s="112"/>
      <c r="N67" s="122"/>
      <c r="O67" s="122"/>
      <c r="P67" s="122"/>
      <c r="Q67" s="122"/>
      <c r="R67" s="122"/>
      <c r="S67" s="122"/>
      <c r="T67" s="122"/>
      <c r="U67" s="122"/>
      <c r="V67" s="110"/>
      <c r="W67" s="105"/>
      <c r="X67" s="105"/>
      <c r="Y67" s="105"/>
      <c r="Z67" s="111"/>
      <c r="AA67" s="100" t="s">
        <v>249</v>
      </c>
      <c r="AB67" s="45"/>
      <c r="AC67" s="40"/>
      <c r="AD67" s="40"/>
      <c r="AE67" s="40"/>
      <c r="AF67" s="40"/>
    </row>
    <row r="68" spans="1:32" ht="13.5" customHeight="1" x14ac:dyDescent="0.15">
      <c r="A68" s="124" t="s">
        <v>215</v>
      </c>
      <c r="B68" s="112" t="s">
        <v>7</v>
      </c>
      <c r="C68" s="111" t="s">
        <v>10</v>
      </c>
      <c r="D68" s="117">
        <v>32</v>
      </c>
      <c r="E68" s="118" t="str">
        <f>VLOOKUP(A68,$AJ$5:$AM$36,2,FALSE)</f>
        <v>北條 友希絵</v>
      </c>
      <c r="F68" s="119"/>
      <c r="G68" s="119"/>
      <c r="H68" s="119"/>
      <c r="I68" s="119"/>
      <c r="J68" s="119"/>
      <c r="K68" s="119"/>
      <c r="L68" s="120"/>
      <c r="M68" s="112" t="s">
        <v>184</v>
      </c>
      <c r="N68" s="119" t="str">
        <f>VLOOKUP(A68,$AJ$5:$AM$36,3,FALSE)</f>
        <v>水戸女子</v>
      </c>
      <c r="O68" s="119"/>
      <c r="P68" s="119"/>
      <c r="Q68" s="119"/>
      <c r="R68" s="119"/>
      <c r="S68" s="119"/>
      <c r="T68" s="119"/>
      <c r="U68" s="119"/>
      <c r="V68" s="110" t="s">
        <v>185</v>
      </c>
      <c r="W68" s="104" t="str">
        <f>VLOOKUP(A68,$AJ$5:$AM$36,4,FALSE)</f>
        <v>茨城</v>
      </c>
      <c r="X68" s="104"/>
      <c r="Y68" s="104"/>
      <c r="Z68" s="111" t="s">
        <v>186</v>
      </c>
      <c r="AA68" s="101"/>
      <c r="AB68" s="40"/>
      <c r="AC68" s="40"/>
      <c r="AD68" s="40"/>
      <c r="AE68" s="40"/>
      <c r="AF68" s="40"/>
    </row>
    <row r="69" spans="1:32" ht="13.5" customHeight="1" x14ac:dyDescent="0.15">
      <c r="A69" s="124"/>
      <c r="B69" s="112"/>
      <c r="C69" s="111"/>
      <c r="D69" s="117"/>
      <c r="E69" s="121"/>
      <c r="F69" s="122"/>
      <c r="G69" s="122"/>
      <c r="H69" s="122"/>
      <c r="I69" s="122"/>
      <c r="J69" s="122"/>
      <c r="K69" s="122"/>
      <c r="L69" s="123"/>
      <c r="M69" s="112"/>
      <c r="N69" s="122"/>
      <c r="O69" s="122"/>
      <c r="P69" s="122"/>
      <c r="Q69" s="122"/>
      <c r="R69" s="122"/>
      <c r="S69" s="122"/>
      <c r="T69" s="122"/>
      <c r="U69" s="122"/>
      <c r="V69" s="110"/>
      <c r="W69" s="105"/>
      <c r="X69" s="105"/>
      <c r="Y69" s="105"/>
      <c r="Z69" s="111"/>
      <c r="AA69" s="40"/>
      <c r="AB69" s="40"/>
      <c r="AC69" s="40"/>
      <c r="AD69" s="40"/>
      <c r="AE69" s="40"/>
      <c r="AF69" s="40"/>
    </row>
    <row r="70" spans="1:32" ht="12.95" customHeight="1" x14ac:dyDescent="0.1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"/>
      <c r="AB70" s="5"/>
      <c r="AC70" s="5"/>
      <c r="AD70" s="5"/>
      <c r="AE70" s="5"/>
      <c r="AF70" s="5"/>
    </row>
    <row r="71" spans="1:32" ht="12.95" customHeight="1" x14ac:dyDescent="0.15">
      <c r="A71" s="5"/>
      <c r="B71" s="5"/>
      <c r="C71" s="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8"/>
      <c r="V71" s="5"/>
      <c r="W71" s="5"/>
      <c r="X71" s="5"/>
      <c r="Y71" s="8"/>
      <c r="Z71" s="5"/>
      <c r="AA71" s="5"/>
      <c r="AB71" s="5"/>
      <c r="AC71" s="5"/>
      <c r="AD71" s="5"/>
      <c r="AE71" s="5"/>
      <c r="AF71" s="5"/>
    </row>
    <row r="72" spans="1:32" ht="12.95" customHeight="1" x14ac:dyDescent="0.15">
      <c r="A72" s="5"/>
      <c r="B72" s="5"/>
      <c r="C72" s="8"/>
      <c r="D72" s="128" t="s">
        <v>22</v>
      </c>
      <c r="E72" s="128" t="s">
        <v>24</v>
      </c>
      <c r="F72" s="128"/>
      <c r="G72" s="128" t="s">
        <v>26</v>
      </c>
      <c r="H72" s="128"/>
      <c r="I72" s="128" t="s">
        <v>25</v>
      </c>
      <c r="J72" s="128"/>
      <c r="K72" s="128" t="s">
        <v>27</v>
      </c>
      <c r="L72" s="128"/>
      <c r="M72" s="128" t="s">
        <v>28</v>
      </c>
      <c r="N72" s="128"/>
      <c r="O72" s="128" t="s">
        <v>29</v>
      </c>
      <c r="P72" s="128"/>
      <c r="Q72" s="128" t="s">
        <v>30</v>
      </c>
      <c r="R72" s="128"/>
      <c r="S72" s="128" t="s">
        <v>31</v>
      </c>
      <c r="T72" s="128"/>
      <c r="U72" s="8"/>
      <c r="V72" s="5"/>
      <c r="W72" s="5"/>
      <c r="X72" s="5"/>
      <c r="Y72" s="8"/>
      <c r="Z72" s="5"/>
      <c r="AA72" s="5"/>
      <c r="AB72" s="5"/>
      <c r="AC72" s="5"/>
      <c r="AD72" s="5"/>
      <c r="AE72" s="5"/>
      <c r="AF72" s="5"/>
    </row>
    <row r="73" spans="1:32" ht="12.95" customHeight="1" x14ac:dyDescent="0.15">
      <c r="A73" s="5"/>
      <c r="B73" s="5"/>
      <c r="C73" s="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8"/>
      <c r="V73" s="5"/>
      <c r="W73" s="5"/>
      <c r="X73" s="5"/>
      <c r="Y73" s="8"/>
      <c r="Z73" s="5"/>
      <c r="AA73" s="5"/>
      <c r="AB73" s="5"/>
      <c r="AC73" s="5"/>
      <c r="AD73" s="5"/>
      <c r="AE73" s="5"/>
      <c r="AF73" s="5"/>
    </row>
    <row r="74" spans="1:32" ht="12.95" customHeight="1" x14ac:dyDescent="0.15">
      <c r="A74" s="5"/>
      <c r="B74" s="5"/>
      <c r="C74" s="8"/>
      <c r="D74" s="128" t="s">
        <v>23</v>
      </c>
      <c r="E74" s="129" t="s">
        <v>548</v>
      </c>
      <c r="F74" s="128"/>
      <c r="G74" s="129" t="s">
        <v>544</v>
      </c>
      <c r="H74" s="128"/>
      <c r="I74" s="129" t="s">
        <v>547</v>
      </c>
      <c r="J74" s="128"/>
      <c r="K74" s="129" t="s">
        <v>543</v>
      </c>
      <c r="L74" s="128"/>
      <c r="M74" s="129" t="s">
        <v>539</v>
      </c>
      <c r="N74" s="128"/>
      <c r="O74" s="129" t="s">
        <v>542</v>
      </c>
      <c r="P74" s="128"/>
      <c r="Q74" s="129" t="s">
        <v>546</v>
      </c>
      <c r="R74" s="128"/>
      <c r="S74" s="129" t="s">
        <v>545</v>
      </c>
      <c r="T74" s="128"/>
      <c r="U74" s="8"/>
      <c r="V74" s="5"/>
      <c r="W74" s="5"/>
      <c r="X74" s="5"/>
      <c r="Y74" s="8"/>
      <c r="Z74" s="5"/>
      <c r="AA74" s="5"/>
      <c r="AB74" s="5"/>
      <c r="AC74" s="5"/>
      <c r="AD74" s="5"/>
      <c r="AE74" s="5"/>
      <c r="AF74" s="5"/>
    </row>
    <row r="75" spans="1:32" ht="12.95" customHeight="1" x14ac:dyDescent="0.15">
      <c r="A75" s="5"/>
      <c r="B75" s="5"/>
      <c r="C75" s="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8"/>
      <c r="V75" s="5"/>
      <c r="W75" s="5"/>
      <c r="X75" s="5"/>
      <c r="Y75" s="8"/>
      <c r="Z75" s="5"/>
      <c r="AA75" s="5"/>
      <c r="AB75" s="5"/>
      <c r="AC75" s="5"/>
      <c r="AD75" s="5"/>
      <c r="AE75" s="5"/>
      <c r="AF75" s="5"/>
    </row>
    <row r="76" spans="1:32" ht="12.95" customHeight="1" x14ac:dyDescent="0.15">
      <c r="A76" s="5"/>
      <c r="B76" s="5"/>
      <c r="C76" s="8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8"/>
      <c r="V76" s="5"/>
      <c r="W76" s="5"/>
      <c r="X76" s="5"/>
      <c r="Y76" s="8"/>
      <c r="Z76" s="5"/>
      <c r="AA76" s="5"/>
      <c r="AB76" s="5"/>
      <c r="AC76" s="5"/>
      <c r="AD76" s="5"/>
      <c r="AE76" s="5"/>
      <c r="AF76" s="5"/>
    </row>
    <row r="77" spans="1:32" ht="12.95" customHeight="1" x14ac:dyDescent="0.15">
      <c r="A77" s="5"/>
      <c r="B77" s="5"/>
      <c r="C77" s="8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8"/>
      <c r="V77" s="5"/>
      <c r="W77" s="5"/>
      <c r="X77" s="5"/>
      <c r="Y77" s="8"/>
      <c r="Z77" s="5"/>
      <c r="AA77" s="5"/>
      <c r="AB77" s="5"/>
      <c r="AC77" s="5"/>
      <c r="AD77" s="5"/>
      <c r="AE77" s="5"/>
      <c r="AF77" s="5"/>
    </row>
    <row r="78" spans="1:32" ht="12.9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8"/>
      <c r="V78" s="5"/>
      <c r="W78" s="5"/>
      <c r="X78" s="5"/>
      <c r="Y78" s="8"/>
      <c r="Z78" s="5"/>
      <c r="AA78" s="5"/>
      <c r="AB78" s="5"/>
      <c r="AC78" s="5"/>
      <c r="AD78" s="5"/>
      <c r="AE78" s="5"/>
      <c r="AF78" s="5"/>
    </row>
    <row r="79" spans="1:32" ht="12.95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8"/>
      <c r="V79" s="5"/>
      <c r="W79" s="5"/>
      <c r="X79" s="5"/>
      <c r="Y79" s="8"/>
      <c r="Z79" s="5"/>
      <c r="AA79" s="5"/>
      <c r="AB79" s="5"/>
      <c r="AC79" s="5"/>
      <c r="AD79" s="5"/>
      <c r="AE79" s="5"/>
      <c r="AF79" s="5"/>
    </row>
    <row r="80" spans="1:32" ht="12.95" customHeight="1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8"/>
      <c r="Z80" s="5"/>
      <c r="AA80" s="5"/>
      <c r="AB80" s="5"/>
      <c r="AC80" s="5"/>
      <c r="AD80" s="5"/>
      <c r="AE80" s="5"/>
      <c r="AF80" s="5"/>
    </row>
    <row r="81" spans="1:32" ht="12.95" customHeight="1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8"/>
      <c r="Z81" s="5"/>
      <c r="AA81" s="5"/>
      <c r="AB81" s="5"/>
      <c r="AC81" s="5"/>
      <c r="AD81" s="5"/>
      <c r="AE81" s="5"/>
      <c r="AF81" s="5"/>
    </row>
    <row r="82" spans="1:32" ht="12.95" customHeight="1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8"/>
      <c r="Z82" s="5"/>
      <c r="AA82" s="5"/>
      <c r="AB82" s="5"/>
      <c r="AC82" s="5"/>
      <c r="AD82" s="5"/>
      <c r="AE82" s="5"/>
      <c r="AF82" s="5"/>
    </row>
    <row r="83" spans="1:32" ht="12.95" customHeight="1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8"/>
      <c r="Z83" s="5"/>
      <c r="AA83" s="5"/>
      <c r="AB83" s="5"/>
      <c r="AC83" s="5"/>
      <c r="AD83" s="5"/>
      <c r="AE83" s="5"/>
      <c r="AF83" s="5"/>
    </row>
    <row r="84" spans="1:32" ht="12.95" customHeight="1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8"/>
      <c r="Z84" s="5"/>
      <c r="AA84" s="5"/>
      <c r="AB84" s="5"/>
      <c r="AC84" s="5"/>
      <c r="AD84" s="5"/>
      <c r="AE84" s="5"/>
      <c r="AF84" s="5"/>
    </row>
    <row r="85" spans="1:32" ht="12.95" customHeight="1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8"/>
      <c r="Z85" s="5"/>
      <c r="AA85" s="5"/>
      <c r="AB85" s="5"/>
      <c r="AC85" s="5"/>
      <c r="AD85" s="5"/>
      <c r="AE85" s="5"/>
      <c r="AF85" s="5"/>
    </row>
    <row r="86" spans="1:32" ht="12.95" customHeight="1" x14ac:dyDescent="0.15">
      <c r="Y86" s="4"/>
    </row>
    <row r="87" spans="1:32" ht="12.95" customHeight="1" x14ac:dyDescent="0.15">
      <c r="Y87" s="4"/>
    </row>
    <row r="88" spans="1:32" ht="12.95" customHeight="1" x14ac:dyDescent="0.15"/>
    <row r="89" spans="1:32" ht="12.95" customHeight="1" x14ac:dyDescent="0.15"/>
    <row r="90" spans="1:32" ht="12.95" customHeight="1" x14ac:dyDescent="0.15"/>
    <row r="91" spans="1:32" ht="12.95" customHeight="1" x14ac:dyDescent="0.15"/>
    <row r="92" spans="1:32" ht="12.95" customHeight="1" x14ac:dyDescent="0.15"/>
    <row r="93" spans="1:32" ht="12.95" customHeight="1" x14ac:dyDescent="0.15"/>
    <row r="94" spans="1:32" ht="12.95" customHeight="1" x14ac:dyDescent="0.15"/>
    <row r="95" spans="1:32" ht="12.95" customHeight="1" x14ac:dyDescent="0.15"/>
    <row r="96" spans="1:32" ht="12.95" customHeight="1" x14ac:dyDescent="0.15"/>
    <row r="97" ht="12.95" customHeight="1" x14ac:dyDescent="0.15"/>
    <row r="98" ht="12.95" customHeight="1" x14ac:dyDescent="0.15"/>
    <row r="99" ht="12.95" customHeight="1" x14ac:dyDescent="0.15"/>
    <row r="100" ht="12.95" customHeight="1" x14ac:dyDescent="0.15"/>
    <row r="101" ht="12.95" customHeight="1" x14ac:dyDescent="0.15"/>
    <row r="102" ht="12.95" customHeight="1" x14ac:dyDescent="0.15"/>
    <row r="103" ht="12.95" customHeight="1" x14ac:dyDescent="0.15"/>
    <row r="104" ht="12.95" customHeight="1" x14ac:dyDescent="0.15"/>
    <row r="105" ht="12.95" customHeight="1" x14ac:dyDescent="0.15"/>
    <row r="106" ht="12.95" customHeight="1" x14ac:dyDescent="0.15"/>
    <row r="107" ht="12.95" customHeight="1" x14ac:dyDescent="0.15"/>
    <row r="108" ht="12.95" customHeight="1" x14ac:dyDescent="0.15"/>
    <row r="109" ht="12.95" customHeight="1" x14ac:dyDescent="0.15"/>
    <row r="110" ht="12.95" customHeight="1" x14ac:dyDescent="0.15"/>
    <row r="111" ht="12.95" customHeight="1" x14ac:dyDescent="0.15"/>
    <row r="112" ht="12.95" customHeight="1" x14ac:dyDescent="0.15"/>
    <row r="113" ht="12.95" customHeight="1" x14ac:dyDescent="0.15"/>
    <row r="114" ht="12.95" customHeight="1" x14ac:dyDescent="0.15"/>
    <row r="115" ht="12.95" customHeight="1" x14ac:dyDescent="0.15"/>
    <row r="116" ht="12.95" customHeight="1" x14ac:dyDescent="0.15"/>
    <row r="117" ht="12.95" customHeight="1" x14ac:dyDescent="0.15"/>
    <row r="118" ht="12.95" customHeight="1" x14ac:dyDescent="0.15"/>
    <row r="119" ht="12.95" customHeight="1" x14ac:dyDescent="0.15"/>
    <row r="120" ht="12.95" customHeight="1" x14ac:dyDescent="0.15"/>
    <row r="121" ht="12.95" customHeight="1" x14ac:dyDescent="0.15"/>
    <row r="122" ht="12.95" customHeight="1" x14ac:dyDescent="0.15"/>
    <row r="123" ht="12.95" customHeight="1" x14ac:dyDescent="0.15"/>
    <row r="124" ht="12.95" customHeight="1" x14ac:dyDescent="0.15"/>
    <row r="125" ht="12.95" customHeight="1" x14ac:dyDescent="0.15"/>
    <row r="126" ht="12.95" customHeight="1" x14ac:dyDescent="0.15"/>
    <row r="127" ht="12.95" customHeight="1" x14ac:dyDescent="0.15"/>
    <row r="128" ht="12.95" customHeight="1" x14ac:dyDescent="0.15"/>
    <row r="129" ht="12.95" customHeight="1" x14ac:dyDescent="0.15"/>
    <row r="130" ht="12.95" customHeight="1" x14ac:dyDescent="0.15"/>
    <row r="131" ht="12.95" customHeight="1" x14ac:dyDescent="0.15"/>
    <row r="132" ht="12.95" customHeight="1" x14ac:dyDescent="0.15"/>
    <row r="133" ht="12.95" customHeight="1" x14ac:dyDescent="0.15"/>
    <row r="134" ht="12.95" customHeight="1" x14ac:dyDescent="0.15"/>
    <row r="135" ht="12.95" customHeight="1" x14ac:dyDescent="0.15"/>
    <row r="136" ht="12.95" customHeight="1" x14ac:dyDescent="0.15"/>
    <row r="137" ht="12.95" customHeight="1" x14ac:dyDescent="0.15"/>
    <row r="138" ht="12.95" customHeight="1" x14ac:dyDescent="0.15"/>
    <row r="139" ht="12.95" customHeight="1" x14ac:dyDescent="0.15"/>
    <row r="140" ht="12.95" customHeight="1" x14ac:dyDescent="0.15"/>
    <row r="141" ht="12.95" customHeight="1" x14ac:dyDescent="0.15"/>
    <row r="142" ht="12.95" customHeight="1" x14ac:dyDescent="0.15"/>
    <row r="143" ht="12.95" customHeight="1" x14ac:dyDescent="0.15"/>
    <row r="144" ht="12.95" customHeight="1" x14ac:dyDescent="0.15"/>
    <row r="145" ht="12.95" customHeight="1" x14ac:dyDescent="0.15"/>
    <row r="146" ht="12.95" customHeight="1" x14ac:dyDescent="0.15"/>
    <row r="147" ht="12.95" customHeight="1" x14ac:dyDescent="0.15"/>
    <row r="148" ht="12.95" customHeight="1" x14ac:dyDescent="0.15"/>
    <row r="149" ht="12.95" customHeight="1" x14ac:dyDescent="0.15"/>
    <row r="150" ht="12.95" customHeight="1" x14ac:dyDescent="0.15"/>
    <row r="151" ht="12.95" customHeight="1" x14ac:dyDescent="0.15"/>
    <row r="152" ht="12.95" customHeight="1" x14ac:dyDescent="0.15"/>
    <row r="153" ht="12.95" customHeight="1" x14ac:dyDescent="0.15"/>
    <row r="154" ht="12.95" customHeight="1" x14ac:dyDescent="0.15"/>
    <row r="155" ht="12.95" customHeight="1" x14ac:dyDescent="0.15"/>
    <row r="156" ht="12.95" customHeight="1" x14ac:dyDescent="0.15"/>
    <row r="157" ht="12.95" customHeight="1" x14ac:dyDescent="0.15"/>
    <row r="158" ht="12.95" customHeight="1" x14ac:dyDescent="0.15"/>
    <row r="159" ht="12.95" customHeight="1" x14ac:dyDescent="0.15"/>
    <row r="160" ht="12.95" customHeight="1" x14ac:dyDescent="0.15"/>
    <row r="161" ht="12.95" customHeight="1" x14ac:dyDescent="0.15"/>
    <row r="162" ht="12.95" customHeight="1" x14ac:dyDescent="0.15"/>
    <row r="163" ht="12.95" customHeight="1" x14ac:dyDescent="0.15"/>
    <row r="164" ht="12.95" customHeight="1" x14ac:dyDescent="0.15"/>
    <row r="165" ht="12.95" customHeight="1" x14ac:dyDescent="0.15"/>
    <row r="166" ht="12.95" customHeight="1" x14ac:dyDescent="0.15"/>
    <row r="167" ht="12.95" customHeight="1" x14ac:dyDescent="0.15"/>
    <row r="168" ht="12.95" customHeight="1" x14ac:dyDescent="0.15"/>
    <row r="169" ht="12.95" customHeight="1" x14ac:dyDescent="0.15"/>
    <row r="170" ht="12.95" customHeight="1" x14ac:dyDescent="0.15"/>
  </sheetData>
  <mergeCells count="379">
    <mergeCell ref="AI3:AM3"/>
    <mergeCell ref="D72:D73"/>
    <mergeCell ref="E72:F73"/>
    <mergeCell ref="G72:H73"/>
    <mergeCell ref="S72:T73"/>
    <mergeCell ref="I72:J73"/>
    <mergeCell ref="K72:L73"/>
    <mergeCell ref="M72:N73"/>
    <mergeCell ref="Q72:R73"/>
    <mergeCell ref="W64:Y65"/>
    <mergeCell ref="E66:L67"/>
    <mergeCell ref="E68:L69"/>
    <mergeCell ref="N14:U15"/>
    <mergeCell ref="N16:U17"/>
    <mergeCell ref="N18:U19"/>
    <mergeCell ref="N20:U21"/>
    <mergeCell ref="N22:U23"/>
    <mergeCell ref="N24:U25"/>
    <mergeCell ref="N28:U29"/>
    <mergeCell ref="N50:U51"/>
    <mergeCell ref="N36:U37"/>
    <mergeCell ref="N38:U39"/>
    <mergeCell ref="N40:U41"/>
    <mergeCell ref="N42:U43"/>
    <mergeCell ref="E40:L41"/>
    <mergeCell ref="M48:M49"/>
    <mergeCell ref="M50:M51"/>
    <mergeCell ref="S74:T75"/>
    <mergeCell ref="W66:Y67"/>
    <mergeCell ref="W68:Y69"/>
    <mergeCell ref="N68:U69"/>
    <mergeCell ref="N66:U67"/>
    <mergeCell ref="O72:P73"/>
    <mergeCell ref="M74:N75"/>
    <mergeCell ref="O74:P75"/>
    <mergeCell ref="Q74:R75"/>
    <mergeCell ref="K74:L75"/>
    <mergeCell ref="E74:F75"/>
    <mergeCell ref="G74:H75"/>
    <mergeCell ref="I74:J75"/>
    <mergeCell ref="V44:V45"/>
    <mergeCell ref="E44:L45"/>
    <mergeCell ref="E46:L47"/>
    <mergeCell ref="V46:V47"/>
    <mergeCell ref="W46:Y47"/>
    <mergeCell ref="V52:V53"/>
    <mergeCell ref="V58:V59"/>
    <mergeCell ref="N62:U63"/>
    <mergeCell ref="A62:A63"/>
    <mergeCell ref="A64:A65"/>
    <mergeCell ref="A66:A67"/>
    <mergeCell ref="B66:B67"/>
    <mergeCell ref="C66:C67"/>
    <mergeCell ref="B68:B69"/>
    <mergeCell ref="C68:C69"/>
    <mergeCell ref="B60:B61"/>
    <mergeCell ref="C60:C61"/>
    <mergeCell ref="D68:D69"/>
    <mergeCell ref="D74:D75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B24:B25"/>
    <mergeCell ref="C24:C25"/>
    <mergeCell ref="C36:C37"/>
    <mergeCell ref="B58:B59"/>
    <mergeCell ref="C58:C59"/>
    <mergeCell ref="A56:A57"/>
    <mergeCell ref="A58:A59"/>
    <mergeCell ref="A40:A41"/>
    <mergeCell ref="A42:A43"/>
    <mergeCell ref="B26:B27"/>
    <mergeCell ref="C26:C27"/>
    <mergeCell ref="A68:A69"/>
    <mergeCell ref="A60:A61"/>
    <mergeCell ref="A44:A45"/>
    <mergeCell ref="A46:A47"/>
    <mergeCell ref="A48:A49"/>
    <mergeCell ref="A50:A51"/>
    <mergeCell ref="A52:A53"/>
    <mergeCell ref="A54:A55"/>
    <mergeCell ref="AA19:AA20"/>
    <mergeCell ref="B1:AF1"/>
    <mergeCell ref="A6:A7"/>
    <mergeCell ref="A8:A9"/>
    <mergeCell ref="A10:A11"/>
    <mergeCell ref="N6:U7"/>
    <mergeCell ref="N8:U9"/>
    <mergeCell ref="N10:U11"/>
    <mergeCell ref="W6:Y7"/>
    <mergeCell ref="AB9:AB10"/>
    <mergeCell ref="A12:A13"/>
    <mergeCell ref="A14:A15"/>
    <mergeCell ref="A16:A17"/>
    <mergeCell ref="A18:A19"/>
    <mergeCell ref="A20:A21"/>
    <mergeCell ref="E4:L5"/>
    <mergeCell ref="E12:L13"/>
    <mergeCell ref="E14:L15"/>
    <mergeCell ref="B8:B9"/>
    <mergeCell ref="C8:C9"/>
    <mergeCell ref="D8:D9"/>
    <mergeCell ref="M8:M9"/>
    <mergeCell ref="V8:V9"/>
    <mergeCell ref="Z8:Z9"/>
    <mergeCell ref="B6:B7"/>
    <mergeCell ref="C6:C7"/>
    <mergeCell ref="E16:L17"/>
    <mergeCell ref="W8:Y9"/>
    <mergeCell ref="W10:Y11"/>
    <mergeCell ref="D6:D7"/>
    <mergeCell ref="E6:L7"/>
    <mergeCell ref="E8:L9"/>
    <mergeCell ref="E10:L11"/>
    <mergeCell ref="V6:V7"/>
    <mergeCell ref="B16:B17"/>
    <mergeCell ref="C16:C17"/>
    <mergeCell ref="D16:D17"/>
    <mergeCell ref="M16:M17"/>
    <mergeCell ref="B14:B15"/>
    <mergeCell ref="C14:C15"/>
    <mergeCell ref="D14:D15"/>
    <mergeCell ref="M14:M15"/>
    <mergeCell ref="B12:B13"/>
    <mergeCell ref="C12:C13"/>
    <mergeCell ref="D12:D13"/>
    <mergeCell ref="M12:M13"/>
    <mergeCell ref="V12:V13"/>
    <mergeCell ref="N12:U13"/>
    <mergeCell ref="B10:B11"/>
    <mergeCell ref="C10:C11"/>
    <mergeCell ref="D10:D11"/>
    <mergeCell ref="M10:M11"/>
    <mergeCell ref="M22:M23"/>
    <mergeCell ref="E22:L23"/>
    <mergeCell ref="V20:V21"/>
    <mergeCell ref="V22:V23"/>
    <mergeCell ref="Z20:Z21"/>
    <mergeCell ref="B18:B19"/>
    <mergeCell ref="C18:C19"/>
    <mergeCell ref="B20:B21"/>
    <mergeCell ref="C20:C21"/>
    <mergeCell ref="D20:D21"/>
    <mergeCell ref="M20:M21"/>
    <mergeCell ref="D18:D19"/>
    <mergeCell ref="M18:M19"/>
    <mergeCell ref="V18:V19"/>
    <mergeCell ref="Z18:Z19"/>
    <mergeCell ref="W18:Y19"/>
    <mergeCell ref="W22:Y23"/>
    <mergeCell ref="Z22:Z23"/>
    <mergeCell ref="D22:D23"/>
    <mergeCell ref="B22:B23"/>
    <mergeCell ref="C22:C23"/>
    <mergeCell ref="E18:L19"/>
    <mergeCell ref="E20:L21"/>
    <mergeCell ref="W20:Y21"/>
    <mergeCell ref="D28:D29"/>
    <mergeCell ref="M28:M29"/>
    <mergeCell ref="D26:D27"/>
    <mergeCell ref="M26:M27"/>
    <mergeCell ref="V24:V25"/>
    <mergeCell ref="D24:D25"/>
    <mergeCell ref="Z24:Z25"/>
    <mergeCell ref="V26:V27"/>
    <mergeCell ref="Z26:Z27"/>
    <mergeCell ref="V28:V29"/>
    <mergeCell ref="Z28:Z29"/>
    <mergeCell ref="E28:L29"/>
    <mergeCell ref="W28:Y29"/>
    <mergeCell ref="V30:V31"/>
    <mergeCell ref="Z30:Z31"/>
    <mergeCell ref="M24:M25"/>
    <mergeCell ref="E24:L25"/>
    <mergeCell ref="W26:Y27"/>
    <mergeCell ref="N26:U27"/>
    <mergeCell ref="V32:V33"/>
    <mergeCell ref="Z32:Z33"/>
    <mergeCell ref="B32:B33"/>
    <mergeCell ref="C32:C33"/>
    <mergeCell ref="D32:D33"/>
    <mergeCell ref="M32:M33"/>
    <mergeCell ref="B30:B31"/>
    <mergeCell ref="C30:C31"/>
    <mergeCell ref="D30:D31"/>
    <mergeCell ref="M30:M31"/>
    <mergeCell ref="E30:L31"/>
    <mergeCell ref="E32:L33"/>
    <mergeCell ref="W32:Y33"/>
    <mergeCell ref="W30:Y31"/>
    <mergeCell ref="N32:U33"/>
    <mergeCell ref="N30:U31"/>
    <mergeCell ref="E26:L27"/>
    <mergeCell ref="W24:Y25"/>
    <mergeCell ref="M36:M37"/>
    <mergeCell ref="D34:D35"/>
    <mergeCell ref="V34:V35"/>
    <mergeCell ref="Z34:Z35"/>
    <mergeCell ref="E34:L35"/>
    <mergeCell ref="E36:L37"/>
    <mergeCell ref="W34:Y35"/>
    <mergeCell ref="W36:Y37"/>
    <mergeCell ref="N34:U35"/>
    <mergeCell ref="D36:D37"/>
    <mergeCell ref="V38:V39"/>
    <mergeCell ref="Z38:Z39"/>
    <mergeCell ref="V40:V41"/>
    <mergeCell ref="Z40:Z41"/>
    <mergeCell ref="Z42:Z43"/>
    <mergeCell ref="W38:Y39"/>
    <mergeCell ref="M34:M35"/>
    <mergeCell ref="B40:B41"/>
    <mergeCell ref="C40:C41"/>
    <mergeCell ref="D40:D41"/>
    <mergeCell ref="M40:M41"/>
    <mergeCell ref="E42:L43"/>
    <mergeCell ref="B38:B39"/>
    <mergeCell ref="C38:C39"/>
    <mergeCell ref="D38:D39"/>
    <mergeCell ref="M38:M39"/>
    <mergeCell ref="E38:L39"/>
    <mergeCell ref="W40:Y41"/>
    <mergeCell ref="W42:Y43"/>
    <mergeCell ref="V36:V37"/>
    <mergeCell ref="Z36:Z37"/>
    <mergeCell ref="B34:B35"/>
    <mergeCell ref="C34:C35"/>
    <mergeCell ref="B36:B37"/>
    <mergeCell ref="B42:B43"/>
    <mergeCell ref="C42:C43"/>
    <mergeCell ref="B44:B45"/>
    <mergeCell ref="C44:C45"/>
    <mergeCell ref="D44:D45"/>
    <mergeCell ref="M44:M45"/>
    <mergeCell ref="D42:D43"/>
    <mergeCell ref="M42:M43"/>
    <mergeCell ref="V42:V43"/>
    <mergeCell ref="Z46:Z47"/>
    <mergeCell ref="N44:U45"/>
    <mergeCell ref="N46:U47"/>
    <mergeCell ref="V48:V49"/>
    <mergeCell ref="Z48:Z49"/>
    <mergeCell ref="M46:M47"/>
    <mergeCell ref="N48:U49"/>
    <mergeCell ref="E50:L51"/>
    <mergeCell ref="V50:V51"/>
    <mergeCell ref="Z50:Z51"/>
    <mergeCell ref="W48:Y49"/>
    <mergeCell ref="W50:Y51"/>
    <mergeCell ref="E48:L49"/>
    <mergeCell ref="Z44:Z45"/>
    <mergeCell ref="W44:Y45"/>
    <mergeCell ref="C52:C53"/>
    <mergeCell ref="D52:D53"/>
    <mergeCell ref="M52:M53"/>
    <mergeCell ref="E52:L53"/>
    <mergeCell ref="M56:M57"/>
    <mergeCell ref="D54:D55"/>
    <mergeCell ref="M54:M55"/>
    <mergeCell ref="E54:L55"/>
    <mergeCell ref="E56:L57"/>
    <mergeCell ref="D64:D65"/>
    <mergeCell ref="M64:M65"/>
    <mergeCell ref="M62:M63"/>
    <mergeCell ref="E62:L63"/>
    <mergeCell ref="E64:L65"/>
    <mergeCell ref="Z52:Z53"/>
    <mergeCell ref="W52:Y53"/>
    <mergeCell ref="W54:Y55"/>
    <mergeCell ref="W56:Y57"/>
    <mergeCell ref="Z54:Z55"/>
    <mergeCell ref="V56:V57"/>
    <mergeCell ref="Z56:Z57"/>
    <mergeCell ref="V54:V55"/>
    <mergeCell ref="N52:U53"/>
    <mergeCell ref="N54:U55"/>
    <mergeCell ref="N56:U57"/>
    <mergeCell ref="D60:D61"/>
    <mergeCell ref="D62:D63"/>
    <mergeCell ref="Z58:Z59"/>
    <mergeCell ref="M60:M61"/>
    <mergeCell ref="D58:D59"/>
    <mergeCell ref="M58:M59"/>
    <mergeCell ref="E60:L61"/>
    <mergeCell ref="N60:U61"/>
    <mergeCell ref="Z60:Z61"/>
    <mergeCell ref="V60:V61"/>
    <mergeCell ref="E58:L59"/>
    <mergeCell ref="W58:Y59"/>
    <mergeCell ref="W60:Y61"/>
    <mergeCell ref="N58:U59"/>
    <mergeCell ref="Z68:Z69"/>
    <mergeCell ref="M68:M69"/>
    <mergeCell ref="V68:V69"/>
    <mergeCell ref="M66:M67"/>
    <mergeCell ref="V62:V63"/>
    <mergeCell ref="Z62:Z63"/>
    <mergeCell ref="V64:V65"/>
    <mergeCell ref="Z64:Z65"/>
    <mergeCell ref="V66:V67"/>
    <mergeCell ref="Z66:Z67"/>
    <mergeCell ref="W62:Y63"/>
    <mergeCell ref="N64:U65"/>
    <mergeCell ref="B4:C5"/>
    <mergeCell ref="D4:D5"/>
    <mergeCell ref="D66:D67"/>
    <mergeCell ref="B56:B57"/>
    <mergeCell ref="C56:C57"/>
    <mergeCell ref="B54:B55"/>
    <mergeCell ref="C54:C55"/>
    <mergeCell ref="B46:B47"/>
    <mergeCell ref="B64:B65"/>
    <mergeCell ref="C64:C65"/>
    <mergeCell ref="B62:B63"/>
    <mergeCell ref="D56:D57"/>
    <mergeCell ref="B50:B51"/>
    <mergeCell ref="C50:C51"/>
    <mergeCell ref="C46:C47"/>
    <mergeCell ref="D46:D47"/>
    <mergeCell ref="B48:B49"/>
    <mergeCell ref="C48:C49"/>
    <mergeCell ref="D48:D49"/>
    <mergeCell ref="D50:D51"/>
    <mergeCell ref="B28:B29"/>
    <mergeCell ref="C28:C29"/>
    <mergeCell ref="C62:C63"/>
    <mergeCell ref="B52:B53"/>
    <mergeCell ref="M4:M5"/>
    <mergeCell ref="AA7:AA8"/>
    <mergeCell ref="AA11:AA12"/>
    <mergeCell ref="AA15:AA16"/>
    <mergeCell ref="N4:U5"/>
    <mergeCell ref="V4:V5"/>
    <mergeCell ref="W4:Y5"/>
    <mergeCell ref="Z4:Z5"/>
    <mergeCell ref="V14:V15"/>
    <mergeCell ref="Z14:Z15"/>
    <mergeCell ref="V16:V17"/>
    <mergeCell ref="W16:Y17"/>
    <mergeCell ref="Z16:Z17"/>
    <mergeCell ref="Z10:Z11"/>
    <mergeCell ref="Z12:Z13"/>
    <mergeCell ref="M6:M7"/>
    <mergeCell ref="W12:Y13"/>
    <mergeCell ref="W14:Y15"/>
    <mergeCell ref="Z6:Z7"/>
    <mergeCell ref="V10:V11"/>
    <mergeCell ref="AA55:AA56"/>
    <mergeCell ref="AA59:AA60"/>
    <mergeCell ref="AA63:AA64"/>
    <mergeCell ref="AA67:AA68"/>
    <mergeCell ref="AA39:AA40"/>
    <mergeCell ref="AA43:AA44"/>
    <mergeCell ref="AA47:AA48"/>
    <mergeCell ref="AA51:AA52"/>
    <mergeCell ref="AA23:AA24"/>
    <mergeCell ref="AA27:AA28"/>
    <mergeCell ref="AA31:AA32"/>
    <mergeCell ref="AA35:AA36"/>
    <mergeCell ref="AD21:AD22"/>
    <mergeCell ref="AD53:AD54"/>
    <mergeCell ref="AE37:AE38"/>
    <mergeCell ref="AB49:AB50"/>
    <mergeCell ref="AB57:AB58"/>
    <mergeCell ref="AB65:AB66"/>
    <mergeCell ref="AC13:AC14"/>
    <mergeCell ref="AC29:AC30"/>
    <mergeCell ref="AC45:AC46"/>
    <mergeCell ref="AC61:AC62"/>
    <mergeCell ref="AB17:AB18"/>
    <mergeCell ref="AB25:AB26"/>
    <mergeCell ref="AB33:AB34"/>
    <mergeCell ref="AB41:AB42"/>
  </mergeCells>
  <phoneticPr fontId="1"/>
  <pageMargins left="0.94488188976377963" right="0.62992125984251968" top="0.48" bottom="0.59055118110236227" header="0" footer="0"/>
  <pageSetup paperSize="9" scale="8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M170"/>
  <sheetViews>
    <sheetView workbookViewId="0">
      <selection activeCell="Y76" sqref="Y76"/>
    </sheetView>
  </sheetViews>
  <sheetFormatPr defaultRowHeight="13.5" x14ac:dyDescent="0.15"/>
  <cols>
    <col min="1" max="1" width="6.625" style="1" customWidth="1"/>
    <col min="2" max="4" width="4.625" style="1" customWidth="1"/>
    <col min="5" max="26" width="2.125" style="1" customWidth="1"/>
    <col min="27" max="32" width="7.625" style="1" customWidth="1"/>
    <col min="33" max="33" width="9" style="1"/>
    <col min="34" max="36" width="4.625" style="1" customWidth="1"/>
    <col min="37" max="38" width="16.625" style="1" customWidth="1"/>
    <col min="39" max="16384" width="9" style="1"/>
  </cols>
  <sheetData>
    <row r="1" spans="1:39" ht="28.5" x14ac:dyDescent="0.3">
      <c r="A1" s="5"/>
      <c r="B1" s="125" t="s">
        <v>118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2"/>
      <c r="AH1" s="2"/>
    </row>
    <row r="2" spans="1:39" ht="12.95" customHeight="1" x14ac:dyDescent="0.3">
      <c r="A2" s="5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2"/>
      <c r="AH2" s="2"/>
    </row>
    <row r="3" spans="1:39" ht="12.9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2"/>
      <c r="AH3" s="54"/>
      <c r="AI3" s="128" t="s">
        <v>118</v>
      </c>
      <c r="AJ3" s="128"/>
      <c r="AK3" s="128"/>
      <c r="AL3" s="128"/>
      <c r="AM3" s="128"/>
    </row>
    <row r="4" spans="1:39" ht="13.5" customHeight="1" x14ac:dyDescent="0.15">
      <c r="A4" s="5"/>
      <c r="B4" s="113" t="s">
        <v>151</v>
      </c>
      <c r="C4" s="106"/>
      <c r="D4" s="115" t="s">
        <v>18</v>
      </c>
      <c r="E4" s="113" t="s">
        <v>16</v>
      </c>
      <c r="F4" s="106"/>
      <c r="G4" s="106"/>
      <c r="H4" s="106"/>
      <c r="I4" s="106"/>
      <c r="J4" s="106"/>
      <c r="K4" s="106"/>
      <c r="L4" s="126"/>
      <c r="M4" s="102"/>
      <c r="N4" s="104" t="s">
        <v>75</v>
      </c>
      <c r="O4" s="104"/>
      <c r="P4" s="104"/>
      <c r="Q4" s="104"/>
      <c r="R4" s="104"/>
      <c r="S4" s="104"/>
      <c r="T4" s="104"/>
      <c r="U4" s="104"/>
      <c r="V4" s="106" t="s">
        <v>76</v>
      </c>
      <c r="W4" s="106" t="s">
        <v>19</v>
      </c>
      <c r="X4" s="106"/>
      <c r="Y4" s="106"/>
      <c r="Z4" s="108"/>
      <c r="AA4" s="6"/>
      <c r="AB4" s="6"/>
      <c r="AC4" s="6"/>
      <c r="AD4" s="6"/>
      <c r="AE4" s="6"/>
      <c r="AF4" s="6"/>
      <c r="AG4" s="2"/>
      <c r="AH4" s="22"/>
      <c r="AI4" s="14"/>
      <c r="AJ4" s="14" t="s">
        <v>33</v>
      </c>
      <c r="AK4" s="15" t="s">
        <v>113</v>
      </c>
      <c r="AL4" s="15" t="s">
        <v>32</v>
      </c>
      <c r="AM4" s="14" t="s">
        <v>34</v>
      </c>
    </row>
    <row r="5" spans="1:39" s="3" customFormat="1" ht="13.5" customHeight="1" x14ac:dyDescent="0.15">
      <c r="A5" s="7"/>
      <c r="B5" s="114"/>
      <c r="C5" s="107"/>
      <c r="D5" s="116"/>
      <c r="E5" s="114"/>
      <c r="F5" s="107"/>
      <c r="G5" s="107"/>
      <c r="H5" s="107"/>
      <c r="I5" s="107"/>
      <c r="J5" s="107"/>
      <c r="K5" s="107"/>
      <c r="L5" s="127"/>
      <c r="M5" s="103"/>
      <c r="N5" s="105"/>
      <c r="O5" s="105"/>
      <c r="P5" s="105"/>
      <c r="Q5" s="105"/>
      <c r="R5" s="105"/>
      <c r="S5" s="105"/>
      <c r="T5" s="105"/>
      <c r="U5" s="105"/>
      <c r="V5" s="107"/>
      <c r="W5" s="107"/>
      <c r="X5" s="107"/>
      <c r="Y5" s="107"/>
      <c r="Z5" s="109"/>
      <c r="AA5" s="7"/>
      <c r="AB5" s="7"/>
      <c r="AC5" s="7"/>
      <c r="AD5" s="7"/>
      <c r="AE5" s="7"/>
      <c r="AF5" s="7"/>
      <c r="AH5" s="23" t="str">
        <f>$E$74</f>
        <v>C</v>
      </c>
      <c r="AI5" s="17">
        <v>1</v>
      </c>
      <c r="AJ5" s="18" t="str">
        <f t="shared" ref="AJ5:AJ36" si="0">CONCATENATE(AH5,AI5)</f>
        <v>C1</v>
      </c>
      <c r="AK5" s="79" t="s">
        <v>259</v>
      </c>
      <c r="AL5" s="79" t="s">
        <v>257</v>
      </c>
      <c r="AM5" s="18" t="s">
        <v>24</v>
      </c>
    </row>
    <row r="6" spans="1:39" ht="13.5" customHeight="1" x14ac:dyDescent="0.15">
      <c r="A6" s="124" t="s">
        <v>67</v>
      </c>
      <c r="B6" s="112" t="s">
        <v>9</v>
      </c>
      <c r="C6" s="111" t="s">
        <v>10</v>
      </c>
      <c r="D6" s="117">
        <v>1</v>
      </c>
      <c r="E6" s="118" t="str">
        <f>VLOOKUP(A6,$AJ$5:$AM$36,2,FALSE)</f>
        <v>渡邊　尚樹</v>
      </c>
      <c r="F6" s="119"/>
      <c r="G6" s="119"/>
      <c r="H6" s="119"/>
      <c r="I6" s="119"/>
      <c r="J6" s="119"/>
      <c r="K6" s="119"/>
      <c r="L6" s="120"/>
      <c r="M6" s="112" t="s">
        <v>152</v>
      </c>
      <c r="N6" s="130" t="str">
        <f>VLOOKUP(A6,$AJ$5:$AM$36,3,FALSE)</f>
        <v>日本航空</v>
      </c>
      <c r="O6" s="130"/>
      <c r="P6" s="130"/>
      <c r="Q6" s="130"/>
      <c r="R6" s="130"/>
      <c r="S6" s="130"/>
      <c r="T6" s="130"/>
      <c r="U6" s="130"/>
      <c r="V6" s="110" t="s">
        <v>153</v>
      </c>
      <c r="W6" s="104" t="str">
        <f>VLOOKUP(A6,$AJ$5:$AM$36,4,FALSE)</f>
        <v>山梨</v>
      </c>
      <c r="X6" s="104"/>
      <c r="Y6" s="104"/>
      <c r="Z6" s="111" t="s">
        <v>154</v>
      </c>
      <c r="AA6" s="39"/>
      <c r="AB6" s="40"/>
      <c r="AC6" s="40"/>
      <c r="AD6" s="40"/>
      <c r="AE6" s="40"/>
      <c r="AF6" s="40"/>
      <c r="AH6" s="23" t="str">
        <f>$E$74</f>
        <v>C</v>
      </c>
      <c r="AI6" s="19">
        <v>2</v>
      </c>
      <c r="AJ6" s="18" t="str">
        <f t="shared" si="0"/>
        <v>C2</v>
      </c>
      <c r="AK6" s="79" t="s">
        <v>258</v>
      </c>
      <c r="AL6" s="81" t="s">
        <v>257</v>
      </c>
      <c r="AM6" s="19" t="str">
        <f>AM5</f>
        <v>千葉</v>
      </c>
    </row>
    <row r="7" spans="1:39" ht="13.5" customHeight="1" x14ac:dyDescent="0.15">
      <c r="A7" s="124"/>
      <c r="B7" s="112"/>
      <c r="C7" s="111"/>
      <c r="D7" s="117"/>
      <c r="E7" s="121"/>
      <c r="F7" s="122"/>
      <c r="G7" s="122"/>
      <c r="H7" s="122"/>
      <c r="I7" s="122"/>
      <c r="J7" s="122"/>
      <c r="K7" s="122"/>
      <c r="L7" s="123"/>
      <c r="M7" s="112"/>
      <c r="N7" s="131"/>
      <c r="O7" s="131"/>
      <c r="P7" s="131"/>
      <c r="Q7" s="131"/>
      <c r="R7" s="131"/>
      <c r="S7" s="131"/>
      <c r="T7" s="131"/>
      <c r="U7" s="131"/>
      <c r="V7" s="110"/>
      <c r="W7" s="105"/>
      <c r="X7" s="105"/>
      <c r="Y7" s="105"/>
      <c r="Z7" s="111"/>
      <c r="AA7" s="100" t="s">
        <v>220</v>
      </c>
      <c r="AB7" s="42"/>
      <c r="AC7" s="40"/>
      <c r="AD7" s="40"/>
      <c r="AE7" s="40"/>
      <c r="AF7" s="40"/>
      <c r="AH7" s="23" t="str">
        <f>$E$74</f>
        <v>C</v>
      </c>
      <c r="AI7" s="19">
        <v>3</v>
      </c>
      <c r="AJ7" s="18" t="str">
        <f t="shared" si="0"/>
        <v>C3</v>
      </c>
      <c r="AK7" s="79" t="s">
        <v>260</v>
      </c>
      <c r="AL7" s="81" t="s">
        <v>261</v>
      </c>
      <c r="AM7" s="19" t="str">
        <f>AM6</f>
        <v>千葉</v>
      </c>
    </row>
    <row r="8" spans="1:39" ht="13.5" customHeight="1" x14ac:dyDescent="0.15">
      <c r="A8" s="124" t="s">
        <v>155</v>
      </c>
      <c r="B8" s="112" t="s">
        <v>14</v>
      </c>
      <c r="C8" s="111" t="s">
        <v>4</v>
      </c>
      <c r="D8" s="117">
        <v>2</v>
      </c>
      <c r="E8" s="118" t="str">
        <f>VLOOKUP(A8,$AJ$5:$AM$36,2,FALSE)</f>
        <v>小倉　良輝</v>
      </c>
      <c r="F8" s="119"/>
      <c r="G8" s="119"/>
      <c r="H8" s="119"/>
      <c r="I8" s="119"/>
      <c r="J8" s="119"/>
      <c r="K8" s="119"/>
      <c r="L8" s="120"/>
      <c r="M8" s="112" t="s">
        <v>152</v>
      </c>
      <c r="N8" s="130" t="str">
        <f>VLOOKUP(A8,$AJ$5:$AM$36,3,FALSE)</f>
        <v>県立前橋工業</v>
      </c>
      <c r="O8" s="130"/>
      <c r="P8" s="130"/>
      <c r="Q8" s="130"/>
      <c r="R8" s="130"/>
      <c r="S8" s="130"/>
      <c r="T8" s="130"/>
      <c r="U8" s="130"/>
      <c r="V8" s="110" t="s">
        <v>153</v>
      </c>
      <c r="W8" s="104" t="str">
        <f>VLOOKUP(A8,$AJ$5:$AM$36,4,FALSE)</f>
        <v>群馬</v>
      </c>
      <c r="X8" s="104"/>
      <c r="Y8" s="104"/>
      <c r="Z8" s="111" t="s">
        <v>154</v>
      </c>
      <c r="AA8" s="101"/>
      <c r="AB8" s="44"/>
      <c r="AC8" s="40"/>
      <c r="AD8" s="40"/>
      <c r="AE8" s="40"/>
      <c r="AF8" s="40"/>
      <c r="AH8" s="20" t="str">
        <f>$E$74</f>
        <v>C</v>
      </c>
      <c r="AI8" s="20">
        <v>4</v>
      </c>
      <c r="AJ8" s="20" t="str">
        <f t="shared" si="0"/>
        <v>C4</v>
      </c>
      <c r="AK8" s="82" t="s">
        <v>262</v>
      </c>
      <c r="AL8" s="82" t="s">
        <v>263</v>
      </c>
      <c r="AM8" s="20" t="str">
        <f>AM7</f>
        <v>千葉</v>
      </c>
    </row>
    <row r="9" spans="1:39" ht="13.5" customHeight="1" x14ac:dyDescent="0.15">
      <c r="A9" s="124"/>
      <c r="B9" s="112"/>
      <c r="C9" s="111"/>
      <c r="D9" s="117"/>
      <c r="E9" s="121"/>
      <c r="F9" s="122"/>
      <c r="G9" s="122"/>
      <c r="H9" s="122"/>
      <c r="I9" s="122"/>
      <c r="J9" s="122"/>
      <c r="K9" s="122"/>
      <c r="L9" s="123"/>
      <c r="M9" s="112"/>
      <c r="N9" s="131"/>
      <c r="O9" s="131"/>
      <c r="P9" s="131"/>
      <c r="Q9" s="131"/>
      <c r="R9" s="131"/>
      <c r="S9" s="131"/>
      <c r="T9" s="131"/>
      <c r="U9" s="131"/>
      <c r="V9" s="110"/>
      <c r="W9" s="105"/>
      <c r="X9" s="105"/>
      <c r="Y9" s="105"/>
      <c r="Z9" s="111"/>
      <c r="AA9" s="50"/>
      <c r="AB9" s="99" t="s">
        <v>221</v>
      </c>
      <c r="AC9" s="48"/>
      <c r="AD9" s="40"/>
      <c r="AE9" s="40"/>
      <c r="AF9" s="40"/>
      <c r="AH9" s="23" t="str">
        <f>$G$74</f>
        <v>A</v>
      </c>
      <c r="AI9" s="17">
        <v>1</v>
      </c>
      <c r="AJ9" s="18" t="str">
        <f t="shared" si="0"/>
        <v>A1</v>
      </c>
      <c r="AK9" s="79" t="s">
        <v>287</v>
      </c>
      <c r="AL9" s="79" t="s">
        <v>288</v>
      </c>
      <c r="AM9" s="18" t="s">
        <v>26</v>
      </c>
    </row>
    <row r="10" spans="1:39" ht="13.5" customHeight="1" x14ac:dyDescent="0.15">
      <c r="A10" s="124" t="s">
        <v>156</v>
      </c>
      <c r="B10" s="112" t="s">
        <v>5</v>
      </c>
      <c r="C10" s="111" t="s">
        <v>6</v>
      </c>
      <c r="D10" s="117">
        <v>3</v>
      </c>
      <c r="E10" s="118" t="str">
        <f>VLOOKUP(A10,$AJ$5:$AM$36,2,FALSE)</f>
        <v>加賀美　駿斗</v>
      </c>
      <c r="F10" s="119"/>
      <c r="G10" s="119"/>
      <c r="H10" s="119"/>
      <c r="I10" s="119"/>
      <c r="J10" s="119"/>
      <c r="K10" s="119"/>
      <c r="L10" s="120"/>
      <c r="M10" s="112" t="s">
        <v>152</v>
      </c>
      <c r="N10" s="130" t="str">
        <f>VLOOKUP(A10,$AJ$5:$AM$36,3,FALSE)</f>
        <v>世田谷学園</v>
      </c>
      <c r="O10" s="130"/>
      <c r="P10" s="130"/>
      <c r="Q10" s="130"/>
      <c r="R10" s="130"/>
      <c r="S10" s="130"/>
      <c r="T10" s="130"/>
      <c r="U10" s="130"/>
      <c r="V10" s="110" t="s">
        <v>153</v>
      </c>
      <c r="W10" s="104" t="str">
        <f>VLOOKUP(A10,$AJ$5:$AM$36,4,FALSE)</f>
        <v>東京</v>
      </c>
      <c r="X10" s="104"/>
      <c r="Y10" s="104"/>
      <c r="Z10" s="111" t="s">
        <v>154</v>
      </c>
      <c r="AA10" s="39"/>
      <c r="AB10" s="99"/>
      <c r="AC10" s="43"/>
      <c r="AD10" s="40"/>
      <c r="AE10" s="40"/>
      <c r="AF10" s="40"/>
      <c r="AH10" s="23" t="str">
        <f>$G$74</f>
        <v>A</v>
      </c>
      <c r="AI10" s="19">
        <v>2</v>
      </c>
      <c r="AJ10" s="18" t="str">
        <f t="shared" si="0"/>
        <v>A2</v>
      </c>
      <c r="AK10" s="79" t="s">
        <v>289</v>
      </c>
      <c r="AL10" s="81" t="s">
        <v>290</v>
      </c>
      <c r="AM10" s="19" t="str">
        <f>AM9</f>
        <v>山梨</v>
      </c>
    </row>
    <row r="11" spans="1:39" ht="13.5" customHeight="1" x14ac:dyDescent="0.15">
      <c r="A11" s="124"/>
      <c r="B11" s="112"/>
      <c r="C11" s="111"/>
      <c r="D11" s="117"/>
      <c r="E11" s="121"/>
      <c r="F11" s="122"/>
      <c r="G11" s="122"/>
      <c r="H11" s="122"/>
      <c r="I11" s="122"/>
      <c r="J11" s="122"/>
      <c r="K11" s="122"/>
      <c r="L11" s="123"/>
      <c r="M11" s="112"/>
      <c r="N11" s="131"/>
      <c r="O11" s="131"/>
      <c r="P11" s="131"/>
      <c r="Q11" s="131"/>
      <c r="R11" s="131"/>
      <c r="S11" s="131"/>
      <c r="T11" s="131"/>
      <c r="U11" s="131"/>
      <c r="V11" s="110"/>
      <c r="W11" s="105"/>
      <c r="X11" s="105"/>
      <c r="Y11" s="105"/>
      <c r="Z11" s="111"/>
      <c r="AA11" s="100" t="s">
        <v>222</v>
      </c>
      <c r="AB11" s="45"/>
      <c r="AC11" s="43"/>
      <c r="AD11" s="40"/>
      <c r="AE11" s="40"/>
      <c r="AF11" s="40"/>
      <c r="AH11" s="23" t="str">
        <f>$G$74</f>
        <v>A</v>
      </c>
      <c r="AI11" s="19">
        <v>3</v>
      </c>
      <c r="AJ11" s="18" t="str">
        <f t="shared" si="0"/>
        <v>A3</v>
      </c>
      <c r="AK11" s="79" t="s">
        <v>291</v>
      </c>
      <c r="AL11" s="81" t="s">
        <v>292</v>
      </c>
      <c r="AM11" s="19" t="str">
        <f>AM10</f>
        <v>山梨</v>
      </c>
    </row>
    <row r="12" spans="1:39" ht="13.5" customHeight="1" x14ac:dyDescent="0.15">
      <c r="A12" s="124" t="s">
        <v>157</v>
      </c>
      <c r="B12" s="112" t="s">
        <v>13</v>
      </c>
      <c r="C12" s="111" t="s">
        <v>8</v>
      </c>
      <c r="D12" s="117">
        <v>4</v>
      </c>
      <c r="E12" s="118" t="str">
        <f>VLOOKUP(A12,$AJ$5:$AM$36,2,FALSE)</f>
        <v>荒川　雅俊</v>
      </c>
      <c r="F12" s="119"/>
      <c r="G12" s="119"/>
      <c r="H12" s="119"/>
      <c r="I12" s="119"/>
      <c r="J12" s="119"/>
      <c r="K12" s="119"/>
      <c r="L12" s="120"/>
      <c r="M12" s="112" t="s">
        <v>152</v>
      </c>
      <c r="N12" s="130" t="str">
        <f>VLOOKUP(A12,$AJ$5:$AM$36,3,FALSE)</f>
        <v>埼玉栄</v>
      </c>
      <c r="O12" s="130"/>
      <c r="P12" s="130"/>
      <c r="Q12" s="130"/>
      <c r="R12" s="130"/>
      <c r="S12" s="130"/>
      <c r="T12" s="130"/>
      <c r="U12" s="130"/>
      <c r="V12" s="110" t="s">
        <v>153</v>
      </c>
      <c r="W12" s="104" t="str">
        <f>VLOOKUP(A12,$AJ$5:$AM$36,4,FALSE)</f>
        <v>埼玉</v>
      </c>
      <c r="X12" s="104"/>
      <c r="Y12" s="104"/>
      <c r="Z12" s="111" t="s">
        <v>154</v>
      </c>
      <c r="AA12" s="101"/>
      <c r="AB12" s="40"/>
      <c r="AC12" s="43"/>
      <c r="AD12" s="40"/>
      <c r="AE12" s="40"/>
      <c r="AF12" s="40"/>
      <c r="AH12" s="20" t="str">
        <f>$G$74</f>
        <v>A</v>
      </c>
      <c r="AI12" s="20">
        <v>4</v>
      </c>
      <c r="AJ12" s="20" t="str">
        <f t="shared" si="0"/>
        <v>A4</v>
      </c>
      <c r="AK12" s="82" t="s">
        <v>293</v>
      </c>
      <c r="AL12" s="82" t="s">
        <v>288</v>
      </c>
      <c r="AM12" s="20" t="str">
        <f>AM11</f>
        <v>山梨</v>
      </c>
    </row>
    <row r="13" spans="1:39" ht="13.5" customHeight="1" x14ac:dyDescent="0.15">
      <c r="A13" s="124"/>
      <c r="B13" s="112"/>
      <c r="C13" s="111"/>
      <c r="D13" s="117"/>
      <c r="E13" s="121"/>
      <c r="F13" s="122"/>
      <c r="G13" s="122"/>
      <c r="H13" s="122"/>
      <c r="I13" s="122"/>
      <c r="J13" s="122"/>
      <c r="K13" s="122"/>
      <c r="L13" s="123"/>
      <c r="M13" s="112"/>
      <c r="N13" s="131"/>
      <c r="O13" s="131"/>
      <c r="P13" s="131"/>
      <c r="Q13" s="131"/>
      <c r="R13" s="131"/>
      <c r="S13" s="131"/>
      <c r="T13" s="131"/>
      <c r="U13" s="131"/>
      <c r="V13" s="110"/>
      <c r="W13" s="105"/>
      <c r="X13" s="105"/>
      <c r="Y13" s="105"/>
      <c r="Z13" s="111"/>
      <c r="AA13" s="40"/>
      <c r="AB13" s="40"/>
      <c r="AC13" s="99" t="s">
        <v>223</v>
      </c>
      <c r="AD13" s="48"/>
      <c r="AE13" s="40"/>
      <c r="AF13" s="40"/>
      <c r="AH13" s="23" t="str">
        <f>$I$74</f>
        <v>G</v>
      </c>
      <c r="AI13" s="17">
        <v>1</v>
      </c>
      <c r="AJ13" s="18" t="str">
        <f t="shared" si="0"/>
        <v>G1</v>
      </c>
      <c r="AK13" s="79" t="s">
        <v>320</v>
      </c>
      <c r="AL13" s="79" t="s">
        <v>321</v>
      </c>
      <c r="AM13" s="18" t="s">
        <v>25</v>
      </c>
    </row>
    <row r="14" spans="1:39" ht="13.5" customHeight="1" x14ac:dyDescent="0.15">
      <c r="A14" s="124" t="s">
        <v>158</v>
      </c>
      <c r="B14" s="112" t="s">
        <v>12</v>
      </c>
      <c r="C14" s="111" t="s">
        <v>8</v>
      </c>
      <c r="D14" s="117">
        <v>5</v>
      </c>
      <c r="E14" s="118" t="str">
        <f>VLOOKUP(A14,$AJ$5:$AM$36,2,FALSE)</f>
        <v>藤澤　武蔵</v>
      </c>
      <c r="F14" s="119"/>
      <c r="G14" s="119"/>
      <c r="H14" s="119"/>
      <c r="I14" s="119"/>
      <c r="J14" s="119"/>
      <c r="K14" s="119"/>
      <c r="L14" s="120"/>
      <c r="M14" s="112" t="s">
        <v>152</v>
      </c>
      <c r="N14" s="130" t="str">
        <f>VLOOKUP(A14,$AJ$5:$AM$36,3,FALSE)</f>
        <v>県立真岡</v>
      </c>
      <c r="O14" s="130"/>
      <c r="P14" s="130"/>
      <c r="Q14" s="130"/>
      <c r="R14" s="130"/>
      <c r="S14" s="130"/>
      <c r="T14" s="130"/>
      <c r="U14" s="130"/>
      <c r="V14" s="110" t="s">
        <v>153</v>
      </c>
      <c r="W14" s="104" t="str">
        <f>VLOOKUP(A14,$AJ$5:$AM$36,4,FALSE)</f>
        <v>栃木</v>
      </c>
      <c r="X14" s="104"/>
      <c r="Y14" s="104"/>
      <c r="Z14" s="111" t="s">
        <v>154</v>
      </c>
      <c r="AA14" s="39"/>
      <c r="AB14" s="40"/>
      <c r="AC14" s="99"/>
      <c r="AD14" s="41"/>
      <c r="AE14" s="42"/>
      <c r="AF14" s="40"/>
      <c r="AH14" s="23" t="str">
        <f>$I$74</f>
        <v>G</v>
      </c>
      <c r="AI14" s="19">
        <v>2</v>
      </c>
      <c r="AJ14" s="18" t="str">
        <f t="shared" si="0"/>
        <v>G2</v>
      </c>
      <c r="AK14" s="79" t="s">
        <v>322</v>
      </c>
      <c r="AL14" s="81" t="s">
        <v>323</v>
      </c>
      <c r="AM14" s="19" t="str">
        <f>AM13</f>
        <v>埼玉</v>
      </c>
    </row>
    <row r="15" spans="1:39" ht="13.5" customHeight="1" x14ac:dyDescent="0.15">
      <c r="A15" s="124"/>
      <c r="B15" s="112"/>
      <c r="C15" s="111"/>
      <c r="D15" s="117"/>
      <c r="E15" s="121"/>
      <c r="F15" s="122"/>
      <c r="G15" s="122"/>
      <c r="H15" s="122"/>
      <c r="I15" s="122"/>
      <c r="J15" s="122"/>
      <c r="K15" s="122"/>
      <c r="L15" s="123"/>
      <c r="M15" s="112"/>
      <c r="N15" s="131"/>
      <c r="O15" s="131"/>
      <c r="P15" s="131"/>
      <c r="Q15" s="131"/>
      <c r="R15" s="131"/>
      <c r="S15" s="131"/>
      <c r="T15" s="131"/>
      <c r="U15" s="131"/>
      <c r="V15" s="110"/>
      <c r="W15" s="105"/>
      <c r="X15" s="105"/>
      <c r="Y15" s="105"/>
      <c r="Z15" s="111"/>
      <c r="AA15" s="100" t="s">
        <v>224</v>
      </c>
      <c r="AB15" s="39"/>
      <c r="AC15" s="43"/>
      <c r="AD15" s="43"/>
      <c r="AE15" s="42"/>
      <c r="AF15" s="40"/>
      <c r="AH15" s="23" t="str">
        <f>$I$74</f>
        <v>G</v>
      </c>
      <c r="AI15" s="19">
        <v>3</v>
      </c>
      <c r="AJ15" s="18" t="str">
        <f t="shared" si="0"/>
        <v>G3</v>
      </c>
      <c r="AK15" s="79" t="s">
        <v>324</v>
      </c>
      <c r="AL15" s="81" t="s">
        <v>323</v>
      </c>
      <c r="AM15" s="19" t="str">
        <f>AM14</f>
        <v>埼玉</v>
      </c>
    </row>
    <row r="16" spans="1:39" ht="13.5" customHeight="1" x14ac:dyDescent="0.15">
      <c r="A16" s="124" t="s">
        <v>159</v>
      </c>
      <c r="B16" s="112" t="s">
        <v>3</v>
      </c>
      <c r="C16" s="111" t="s">
        <v>6</v>
      </c>
      <c r="D16" s="117">
        <v>6</v>
      </c>
      <c r="E16" s="118" t="str">
        <f>VLOOKUP(A16,$AJ$5:$AM$36,2,FALSE)</f>
        <v>渡辺　龍</v>
      </c>
      <c r="F16" s="119"/>
      <c r="G16" s="119"/>
      <c r="H16" s="119"/>
      <c r="I16" s="119"/>
      <c r="J16" s="119"/>
      <c r="K16" s="119"/>
      <c r="L16" s="120"/>
      <c r="M16" s="112" t="s">
        <v>152</v>
      </c>
      <c r="N16" s="130" t="str">
        <f>VLOOKUP(A16,$AJ$5:$AM$36,3,FALSE)</f>
        <v>東洋大学附属牛久</v>
      </c>
      <c r="O16" s="130"/>
      <c r="P16" s="130"/>
      <c r="Q16" s="130"/>
      <c r="R16" s="130"/>
      <c r="S16" s="130"/>
      <c r="T16" s="130"/>
      <c r="U16" s="130"/>
      <c r="V16" s="110" t="s">
        <v>153</v>
      </c>
      <c r="W16" s="104" t="str">
        <f>VLOOKUP(A16,$AJ$5:$AM$36,4,FALSE)</f>
        <v>茨城</v>
      </c>
      <c r="X16" s="104"/>
      <c r="Y16" s="104"/>
      <c r="Z16" s="111" t="s">
        <v>154</v>
      </c>
      <c r="AA16" s="101"/>
      <c r="AB16" s="41"/>
      <c r="AC16" s="43"/>
      <c r="AD16" s="43"/>
      <c r="AE16" s="42"/>
      <c r="AF16" s="40"/>
      <c r="AH16" s="20" t="str">
        <f>$I$74</f>
        <v>G</v>
      </c>
      <c r="AI16" s="20">
        <v>4</v>
      </c>
      <c r="AJ16" s="20" t="str">
        <f t="shared" si="0"/>
        <v>G4</v>
      </c>
      <c r="AK16" s="82" t="s">
        <v>325</v>
      </c>
      <c r="AL16" s="82" t="s">
        <v>326</v>
      </c>
      <c r="AM16" s="20" t="str">
        <f>AM15</f>
        <v>埼玉</v>
      </c>
    </row>
    <row r="17" spans="1:39" ht="13.5" customHeight="1" x14ac:dyDescent="0.15">
      <c r="A17" s="124"/>
      <c r="B17" s="112"/>
      <c r="C17" s="111"/>
      <c r="D17" s="117"/>
      <c r="E17" s="121"/>
      <c r="F17" s="122"/>
      <c r="G17" s="122"/>
      <c r="H17" s="122"/>
      <c r="I17" s="122"/>
      <c r="J17" s="122"/>
      <c r="K17" s="122"/>
      <c r="L17" s="123"/>
      <c r="M17" s="112"/>
      <c r="N17" s="131"/>
      <c r="O17" s="131"/>
      <c r="P17" s="131"/>
      <c r="Q17" s="131"/>
      <c r="R17" s="131"/>
      <c r="S17" s="131"/>
      <c r="T17" s="131"/>
      <c r="U17" s="131"/>
      <c r="V17" s="110"/>
      <c r="W17" s="105"/>
      <c r="X17" s="105"/>
      <c r="Y17" s="105"/>
      <c r="Z17" s="111"/>
      <c r="AA17" s="40"/>
      <c r="AB17" s="99" t="s">
        <v>225</v>
      </c>
      <c r="AC17" s="45"/>
      <c r="AD17" s="43"/>
      <c r="AE17" s="42"/>
      <c r="AF17" s="40"/>
      <c r="AH17" s="23" t="str">
        <f>$K$74</f>
        <v>H</v>
      </c>
      <c r="AI17" s="17">
        <v>1</v>
      </c>
      <c r="AJ17" s="18" t="str">
        <f t="shared" si="0"/>
        <v>H1</v>
      </c>
      <c r="AK17" s="79" t="s">
        <v>358</v>
      </c>
      <c r="AL17" s="79" t="s">
        <v>359</v>
      </c>
      <c r="AM17" s="18" t="s">
        <v>27</v>
      </c>
    </row>
    <row r="18" spans="1:39" ht="13.5" customHeight="1" x14ac:dyDescent="0.15">
      <c r="A18" s="124" t="s">
        <v>160</v>
      </c>
      <c r="B18" s="112" t="s">
        <v>7</v>
      </c>
      <c r="C18" s="111" t="s">
        <v>4</v>
      </c>
      <c r="D18" s="117">
        <v>7</v>
      </c>
      <c r="E18" s="118" t="str">
        <f>VLOOKUP(A18,$AJ$5:$AM$36,2,FALSE)</f>
        <v>江口　尚吾</v>
      </c>
      <c r="F18" s="119"/>
      <c r="G18" s="119"/>
      <c r="H18" s="119"/>
      <c r="I18" s="119"/>
      <c r="J18" s="119"/>
      <c r="K18" s="119"/>
      <c r="L18" s="120"/>
      <c r="M18" s="112" t="s">
        <v>152</v>
      </c>
      <c r="N18" s="130" t="str">
        <f>VLOOKUP(A18,$AJ$5:$AM$36,3,FALSE)</f>
        <v>光明学園相模原</v>
      </c>
      <c r="O18" s="130"/>
      <c r="P18" s="130"/>
      <c r="Q18" s="130"/>
      <c r="R18" s="130"/>
      <c r="S18" s="130"/>
      <c r="T18" s="130"/>
      <c r="U18" s="130"/>
      <c r="V18" s="110" t="s">
        <v>153</v>
      </c>
      <c r="W18" s="104" t="str">
        <f>VLOOKUP(A18,$AJ$5:$AM$36,4,FALSE)</f>
        <v>神奈川</v>
      </c>
      <c r="X18" s="104"/>
      <c r="Y18" s="104"/>
      <c r="Z18" s="111" t="s">
        <v>154</v>
      </c>
      <c r="AA18" s="39"/>
      <c r="AB18" s="99"/>
      <c r="AC18" s="40"/>
      <c r="AD18" s="43"/>
      <c r="AE18" s="42"/>
      <c r="AF18" s="40"/>
      <c r="AH18" s="23" t="str">
        <f>$K$74</f>
        <v>H</v>
      </c>
      <c r="AI18" s="19">
        <v>2</v>
      </c>
      <c r="AJ18" s="18" t="str">
        <f t="shared" si="0"/>
        <v>H2</v>
      </c>
      <c r="AK18" s="79" t="s">
        <v>360</v>
      </c>
      <c r="AL18" s="81" t="s">
        <v>361</v>
      </c>
      <c r="AM18" s="19" t="str">
        <f>AM17</f>
        <v>神奈川</v>
      </c>
    </row>
    <row r="19" spans="1:39" ht="13.5" customHeight="1" x14ac:dyDescent="0.15">
      <c r="A19" s="124"/>
      <c r="B19" s="112"/>
      <c r="C19" s="111"/>
      <c r="D19" s="117"/>
      <c r="E19" s="121"/>
      <c r="F19" s="122"/>
      <c r="G19" s="122"/>
      <c r="H19" s="122"/>
      <c r="I19" s="122"/>
      <c r="J19" s="122"/>
      <c r="K19" s="122"/>
      <c r="L19" s="123"/>
      <c r="M19" s="112"/>
      <c r="N19" s="131"/>
      <c r="O19" s="131"/>
      <c r="P19" s="131"/>
      <c r="Q19" s="131"/>
      <c r="R19" s="131"/>
      <c r="S19" s="131"/>
      <c r="T19" s="131"/>
      <c r="U19" s="131"/>
      <c r="V19" s="110"/>
      <c r="W19" s="105"/>
      <c r="X19" s="105"/>
      <c r="Y19" s="105"/>
      <c r="Z19" s="111"/>
      <c r="AA19" s="100" t="s">
        <v>226</v>
      </c>
      <c r="AB19" s="45"/>
      <c r="AC19" s="40"/>
      <c r="AD19" s="43"/>
      <c r="AE19" s="42"/>
      <c r="AF19" s="40"/>
      <c r="AH19" s="23" t="str">
        <f>$K$74</f>
        <v>H</v>
      </c>
      <c r="AI19" s="19">
        <v>3</v>
      </c>
      <c r="AJ19" s="18" t="str">
        <f t="shared" si="0"/>
        <v>H3</v>
      </c>
      <c r="AK19" s="79" t="s">
        <v>362</v>
      </c>
      <c r="AL19" s="81" t="s">
        <v>363</v>
      </c>
      <c r="AM19" s="19" t="str">
        <f>AM18</f>
        <v>神奈川</v>
      </c>
    </row>
    <row r="20" spans="1:39" ht="13.5" customHeight="1" x14ac:dyDescent="0.15">
      <c r="A20" s="124" t="s">
        <v>161</v>
      </c>
      <c r="B20" s="112" t="s">
        <v>11</v>
      </c>
      <c r="C20" s="111" t="s">
        <v>10</v>
      </c>
      <c r="D20" s="117">
        <v>8</v>
      </c>
      <c r="E20" s="118" t="str">
        <f>VLOOKUP(A20,$AJ$5:$AM$36,2,FALSE)</f>
        <v>岡本　拳</v>
      </c>
      <c r="F20" s="119"/>
      <c r="G20" s="119"/>
      <c r="H20" s="119"/>
      <c r="I20" s="119"/>
      <c r="J20" s="119"/>
      <c r="K20" s="119"/>
      <c r="L20" s="120"/>
      <c r="M20" s="112" t="s">
        <v>152</v>
      </c>
      <c r="N20" s="130" t="str">
        <f>VLOOKUP(A20,$AJ$5:$AM$36,3,FALSE)</f>
        <v>拓殖大学紅陵</v>
      </c>
      <c r="O20" s="130"/>
      <c r="P20" s="130"/>
      <c r="Q20" s="130"/>
      <c r="R20" s="130"/>
      <c r="S20" s="130"/>
      <c r="T20" s="130"/>
      <c r="U20" s="130"/>
      <c r="V20" s="110" t="s">
        <v>153</v>
      </c>
      <c r="W20" s="104" t="str">
        <f>VLOOKUP(A20,$AJ$5:$AM$36,4,FALSE)</f>
        <v>千葉</v>
      </c>
      <c r="X20" s="104"/>
      <c r="Y20" s="104"/>
      <c r="Z20" s="111" t="s">
        <v>154</v>
      </c>
      <c r="AA20" s="101"/>
      <c r="AB20" s="40"/>
      <c r="AC20" s="40"/>
      <c r="AD20" s="43"/>
      <c r="AE20" s="42"/>
      <c r="AF20" s="40"/>
      <c r="AH20" s="20" t="str">
        <f>$K$74</f>
        <v>H</v>
      </c>
      <c r="AI20" s="20">
        <v>4</v>
      </c>
      <c r="AJ20" s="20" t="str">
        <f t="shared" si="0"/>
        <v>H4</v>
      </c>
      <c r="AK20" s="82" t="s">
        <v>364</v>
      </c>
      <c r="AL20" s="82" t="s">
        <v>365</v>
      </c>
      <c r="AM20" s="20" t="str">
        <f>AM19</f>
        <v>神奈川</v>
      </c>
    </row>
    <row r="21" spans="1:39" ht="13.5" customHeight="1" x14ac:dyDescent="0.15">
      <c r="A21" s="124"/>
      <c r="B21" s="112"/>
      <c r="C21" s="111"/>
      <c r="D21" s="117"/>
      <c r="E21" s="121"/>
      <c r="F21" s="122"/>
      <c r="G21" s="122"/>
      <c r="H21" s="122"/>
      <c r="I21" s="122"/>
      <c r="J21" s="122"/>
      <c r="K21" s="122"/>
      <c r="L21" s="123"/>
      <c r="M21" s="112"/>
      <c r="N21" s="131"/>
      <c r="O21" s="131"/>
      <c r="P21" s="131"/>
      <c r="Q21" s="131"/>
      <c r="R21" s="131"/>
      <c r="S21" s="131"/>
      <c r="T21" s="131"/>
      <c r="U21" s="131"/>
      <c r="V21" s="110"/>
      <c r="W21" s="105"/>
      <c r="X21" s="105"/>
      <c r="Y21" s="105"/>
      <c r="Z21" s="111"/>
      <c r="AA21" s="40"/>
      <c r="AB21" s="40"/>
      <c r="AC21" s="40"/>
      <c r="AD21" s="99" t="s">
        <v>227</v>
      </c>
      <c r="AE21" s="48"/>
      <c r="AF21" s="40"/>
      <c r="AH21" s="23" t="str">
        <f>$M$74</f>
        <v>F</v>
      </c>
      <c r="AI21" s="17">
        <v>1</v>
      </c>
      <c r="AJ21" s="18" t="str">
        <f t="shared" si="0"/>
        <v>F1</v>
      </c>
      <c r="AK21" s="79" t="s">
        <v>392</v>
      </c>
      <c r="AL21" s="79" t="s">
        <v>393</v>
      </c>
      <c r="AM21" s="18" t="s">
        <v>28</v>
      </c>
    </row>
    <row r="22" spans="1:39" ht="13.5" customHeight="1" x14ac:dyDescent="0.15">
      <c r="A22" s="124" t="s">
        <v>162</v>
      </c>
      <c r="B22" s="112" t="s">
        <v>3</v>
      </c>
      <c r="C22" s="111" t="s">
        <v>10</v>
      </c>
      <c r="D22" s="117">
        <v>9</v>
      </c>
      <c r="E22" s="118" t="str">
        <f>VLOOKUP(A22,$AJ$5:$AM$36,2,FALSE)</f>
        <v>戸坂　隼</v>
      </c>
      <c r="F22" s="119"/>
      <c r="G22" s="119"/>
      <c r="H22" s="119"/>
      <c r="I22" s="119"/>
      <c r="J22" s="119"/>
      <c r="K22" s="119"/>
      <c r="L22" s="120"/>
      <c r="M22" s="112" t="s">
        <v>152</v>
      </c>
      <c r="N22" s="130" t="str">
        <f>VLOOKUP(A22,$AJ$5:$AM$36,3,FALSE)</f>
        <v>水城</v>
      </c>
      <c r="O22" s="130"/>
      <c r="P22" s="130"/>
      <c r="Q22" s="130"/>
      <c r="R22" s="130"/>
      <c r="S22" s="130"/>
      <c r="T22" s="130"/>
      <c r="U22" s="130"/>
      <c r="V22" s="110" t="s">
        <v>153</v>
      </c>
      <c r="W22" s="104" t="str">
        <f>VLOOKUP(A22,$AJ$5:$AM$36,4,FALSE)</f>
        <v>茨城</v>
      </c>
      <c r="X22" s="104"/>
      <c r="Y22" s="104"/>
      <c r="Z22" s="111" t="s">
        <v>154</v>
      </c>
      <c r="AA22" s="39"/>
      <c r="AB22" s="40"/>
      <c r="AC22" s="40"/>
      <c r="AD22" s="99"/>
      <c r="AE22" s="41"/>
      <c r="AF22" s="42"/>
      <c r="AH22" s="23" t="str">
        <f>$M$74</f>
        <v>F</v>
      </c>
      <c r="AI22" s="19">
        <v>2</v>
      </c>
      <c r="AJ22" s="18" t="str">
        <f t="shared" si="0"/>
        <v>F2</v>
      </c>
      <c r="AK22" s="79" t="s">
        <v>394</v>
      </c>
      <c r="AL22" s="81" t="s">
        <v>386</v>
      </c>
      <c r="AM22" s="19" t="str">
        <f>AM21</f>
        <v>東京</v>
      </c>
    </row>
    <row r="23" spans="1:39" ht="13.5" customHeight="1" x14ac:dyDescent="0.15">
      <c r="A23" s="124"/>
      <c r="B23" s="112"/>
      <c r="C23" s="111"/>
      <c r="D23" s="117"/>
      <c r="E23" s="121"/>
      <c r="F23" s="122"/>
      <c r="G23" s="122"/>
      <c r="H23" s="122"/>
      <c r="I23" s="122"/>
      <c r="J23" s="122"/>
      <c r="K23" s="122"/>
      <c r="L23" s="123"/>
      <c r="M23" s="112"/>
      <c r="N23" s="131"/>
      <c r="O23" s="131"/>
      <c r="P23" s="131"/>
      <c r="Q23" s="131"/>
      <c r="R23" s="131"/>
      <c r="S23" s="131"/>
      <c r="T23" s="131"/>
      <c r="U23" s="131"/>
      <c r="V23" s="110"/>
      <c r="W23" s="105"/>
      <c r="X23" s="105"/>
      <c r="Y23" s="105"/>
      <c r="Z23" s="111"/>
      <c r="AA23" s="100" t="s">
        <v>235</v>
      </c>
      <c r="AB23" s="39"/>
      <c r="AC23" s="40"/>
      <c r="AD23" s="43"/>
      <c r="AE23" s="43"/>
      <c r="AF23" s="42"/>
      <c r="AH23" s="23" t="str">
        <f>$M$74</f>
        <v>F</v>
      </c>
      <c r="AI23" s="19">
        <v>3</v>
      </c>
      <c r="AJ23" s="18" t="str">
        <f t="shared" si="0"/>
        <v>F3</v>
      </c>
      <c r="AK23" s="79" t="s">
        <v>395</v>
      </c>
      <c r="AL23" s="81" t="s">
        <v>386</v>
      </c>
      <c r="AM23" s="19" t="str">
        <f>AM22</f>
        <v>東京</v>
      </c>
    </row>
    <row r="24" spans="1:39" ht="13.5" customHeight="1" x14ac:dyDescent="0.15">
      <c r="A24" s="124" t="s">
        <v>163</v>
      </c>
      <c r="B24" s="112" t="s">
        <v>9</v>
      </c>
      <c r="C24" s="111" t="s">
        <v>4</v>
      </c>
      <c r="D24" s="117">
        <v>10</v>
      </c>
      <c r="E24" s="118" t="str">
        <f>VLOOKUP(A24,$AJ$5:$AM$36,2,FALSE)</f>
        <v>神谷　柊伍</v>
      </c>
      <c r="F24" s="119"/>
      <c r="G24" s="119"/>
      <c r="H24" s="119"/>
      <c r="I24" s="119"/>
      <c r="J24" s="119"/>
      <c r="K24" s="119"/>
      <c r="L24" s="120"/>
      <c r="M24" s="112" t="s">
        <v>152</v>
      </c>
      <c r="N24" s="130" t="str">
        <f>VLOOKUP(A24,$AJ$5:$AM$36,3,FALSE)</f>
        <v>日本航空</v>
      </c>
      <c r="O24" s="130"/>
      <c r="P24" s="130"/>
      <c r="Q24" s="130"/>
      <c r="R24" s="130"/>
      <c r="S24" s="130"/>
      <c r="T24" s="130"/>
      <c r="U24" s="130"/>
      <c r="V24" s="110" t="s">
        <v>153</v>
      </c>
      <c r="W24" s="104" t="str">
        <f>VLOOKUP(A24,$AJ$5:$AM$36,4,FALSE)</f>
        <v>山梨</v>
      </c>
      <c r="X24" s="104"/>
      <c r="Y24" s="104"/>
      <c r="Z24" s="111" t="s">
        <v>154</v>
      </c>
      <c r="AA24" s="101"/>
      <c r="AB24" s="41"/>
      <c r="AC24" s="40"/>
      <c r="AD24" s="43"/>
      <c r="AE24" s="43"/>
      <c r="AF24" s="42"/>
      <c r="AH24" s="20" t="str">
        <f>$M$74</f>
        <v>F</v>
      </c>
      <c r="AI24" s="20">
        <v>4</v>
      </c>
      <c r="AJ24" s="20" t="str">
        <f t="shared" si="0"/>
        <v>F4</v>
      </c>
      <c r="AK24" s="82" t="s">
        <v>396</v>
      </c>
      <c r="AL24" s="82" t="s">
        <v>397</v>
      </c>
      <c r="AM24" s="20" t="str">
        <f>AM23</f>
        <v>東京</v>
      </c>
    </row>
    <row r="25" spans="1:39" ht="13.5" customHeight="1" x14ac:dyDescent="0.15">
      <c r="A25" s="124"/>
      <c r="B25" s="112"/>
      <c r="C25" s="111"/>
      <c r="D25" s="117"/>
      <c r="E25" s="121"/>
      <c r="F25" s="122"/>
      <c r="G25" s="122"/>
      <c r="H25" s="122"/>
      <c r="I25" s="122"/>
      <c r="J25" s="122"/>
      <c r="K25" s="122"/>
      <c r="L25" s="123"/>
      <c r="M25" s="112"/>
      <c r="N25" s="131"/>
      <c r="O25" s="131"/>
      <c r="P25" s="131"/>
      <c r="Q25" s="131"/>
      <c r="R25" s="131"/>
      <c r="S25" s="131"/>
      <c r="T25" s="131"/>
      <c r="U25" s="131"/>
      <c r="V25" s="110"/>
      <c r="W25" s="105"/>
      <c r="X25" s="105"/>
      <c r="Y25" s="105"/>
      <c r="Z25" s="111"/>
      <c r="AA25" s="40"/>
      <c r="AB25" s="99" t="s">
        <v>234</v>
      </c>
      <c r="AC25" s="39"/>
      <c r="AD25" s="43"/>
      <c r="AE25" s="43"/>
      <c r="AF25" s="42"/>
      <c r="AH25" s="23" t="str">
        <f>$O$74</f>
        <v>D</v>
      </c>
      <c r="AI25" s="17">
        <v>1</v>
      </c>
      <c r="AJ25" s="18" t="str">
        <f t="shared" si="0"/>
        <v>D1</v>
      </c>
      <c r="AK25" s="79" t="s">
        <v>424</v>
      </c>
      <c r="AL25" s="79" t="s">
        <v>425</v>
      </c>
      <c r="AM25" s="18" t="s">
        <v>29</v>
      </c>
    </row>
    <row r="26" spans="1:39" ht="13.5" customHeight="1" x14ac:dyDescent="0.15">
      <c r="A26" s="124" t="s">
        <v>164</v>
      </c>
      <c r="B26" s="112" t="s">
        <v>12</v>
      </c>
      <c r="C26" s="111" t="s">
        <v>6</v>
      </c>
      <c r="D26" s="117">
        <v>11</v>
      </c>
      <c r="E26" s="118" t="str">
        <f>VLOOKUP(A26,$AJ$5:$AM$36,2,FALSE)</f>
        <v>瀬戸山　純也</v>
      </c>
      <c r="F26" s="119"/>
      <c r="G26" s="119"/>
      <c r="H26" s="119"/>
      <c r="I26" s="119"/>
      <c r="J26" s="119"/>
      <c r="K26" s="119"/>
      <c r="L26" s="120"/>
      <c r="M26" s="112" t="s">
        <v>152</v>
      </c>
      <c r="N26" s="130" t="str">
        <f>VLOOKUP(A26,$AJ$5:$AM$36,3,FALSE)</f>
        <v>足利大学附属</v>
      </c>
      <c r="O26" s="130"/>
      <c r="P26" s="130"/>
      <c r="Q26" s="130"/>
      <c r="R26" s="130"/>
      <c r="S26" s="130"/>
      <c r="T26" s="130"/>
      <c r="U26" s="130"/>
      <c r="V26" s="110" t="s">
        <v>153</v>
      </c>
      <c r="W26" s="104" t="str">
        <f>VLOOKUP(A26,$AJ$5:$AM$36,4,FALSE)</f>
        <v>栃木</v>
      </c>
      <c r="X26" s="104"/>
      <c r="Y26" s="104"/>
      <c r="Z26" s="111" t="s">
        <v>154</v>
      </c>
      <c r="AA26" s="39"/>
      <c r="AB26" s="99"/>
      <c r="AC26" s="41"/>
      <c r="AD26" s="43"/>
      <c r="AE26" s="43"/>
      <c r="AF26" s="42"/>
      <c r="AH26" s="23" t="str">
        <f>$O$74</f>
        <v>D</v>
      </c>
      <c r="AI26" s="19">
        <v>2</v>
      </c>
      <c r="AJ26" s="18" t="str">
        <f t="shared" si="0"/>
        <v>D2</v>
      </c>
      <c r="AK26" s="79" t="s">
        <v>426</v>
      </c>
      <c r="AL26" s="81" t="s">
        <v>517</v>
      </c>
      <c r="AM26" s="19" t="str">
        <f>AM25</f>
        <v>茨城</v>
      </c>
    </row>
    <row r="27" spans="1:39" ht="13.5" customHeight="1" x14ac:dyDescent="0.15">
      <c r="A27" s="124"/>
      <c r="B27" s="112"/>
      <c r="C27" s="111"/>
      <c r="D27" s="117"/>
      <c r="E27" s="121"/>
      <c r="F27" s="122"/>
      <c r="G27" s="122"/>
      <c r="H27" s="122"/>
      <c r="I27" s="122"/>
      <c r="J27" s="122"/>
      <c r="K27" s="122"/>
      <c r="L27" s="123"/>
      <c r="M27" s="112"/>
      <c r="N27" s="131"/>
      <c r="O27" s="131"/>
      <c r="P27" s="131"/>
      <c r="Q27" s="131"/>
      <c r="R27" s="131"/>
      <c r="S27" s="131"/>
      <c r="T27" s="131"/>
      <c r="U27" s="131"/>
      <c r="V27" s="110"/>
      <c r="W27" s="105"/>
      <c r="X27" s="105"/>
      <c r="Y27" s="105"/>
      <c r="Z27" s="111"/>
      <c r="AA27" s="100" t="s">
        <v>229</v>
      </c>
      <c r="AB27" s="45"/>
      <c r="AC27" s="43"/>
      <c r="AD27" s="43"/>
      <c r="AE27" s="43"/>
      <c r="AF27" s="42"/>
      <c r="AH27" s="23" t="str">
        <f>$O$74</f>
        <v>D</v>
      </c>
      <c r="AI27" s="19">
        <v>3</v>
      </c>
      <c r="AJ27" s="18" t="str">
        <f t="shared" si="0"/>
        <v>D3</v>
      </c>
      <c r="AK27" s="79" t="s">
        <v>427</v>
      </c>
      <c r="AL27" s="81" t="s">
        <v>516</v>
      </c>
      <c r="AM27" s="19" t="str">
        <f>AM26</f>
        <v>茨城</v>
      </c>
    </row>
    <row r="28" spans="1:39" ht="13.5" customHeight="1" x14ac:dyDescent="0.15">
      <c r="A28" s="124" t="s">
        <v>165</v>
      </c>
      <c r="B28" s="112" t="s">
        <v>7</v>
      </c>
      <c r="C28" s="111" t="s">
        <v>8</v>
      </c>
      <c r="D28" s="117">
        <v>12</v>
      </c>
      <c r="E28" s="118" t="str">
        <f>VLOOKUP(A28,$AJ$5:$AM$36,2,FALSE)</f>
        <v>徳田　雅也</v>
      </c>
      <c r="F28" s="119"/>
      <c r="G28" s="119"/>
      <c r="H28" s="119"/>
      <c r="I28" s="119"/>
      <c r="J28" s="119"/>
      <c r="K28" s="119"/>
      <c r="L28" s="120"/>
      <c r="M28" s="112" t="s">
        <v>152</v>
      </c>
      <c r="N28" s="130" t="str">
        <f>VLOOKUP(A28,$AJ$5:$AM$36,3,FALSE)</f>
        <v>横浜創学館</v>
      </c>
      <c r="O28" s="130"/>
      <c r="P28" s="130"/>
      <c r="Q28" s="130"/>
      <c r="R28" s="130"/>
      <c r="S28" s="130"/>
      <c r="T28" s="130"/>
      <c r="U28" s="130"/>
      <c r="V28" s="110" t="s">
        <v>153</v>
      </c>
      <c r="W28" s="104" t="str">
        <f>VLOOKUP(A28,$AJ$5:$AM$36,4,FALSE)</f>
        <v>神奈川</v>
      </c>
      <c r="X28" s="104"/>
      <c r="Y28" s="104"/>
      <c r="Z28" s="111" t="s">
        <v>154</v>
      </c>
      <c r="AA28" s="101"/>
      <c r="AB28" s="40"/>
      <c r="AC28" s="43"/>
      <c r="AD28" s="43"/>
      <c r="AE28" s="43"/>
      <c r="AF28" s="42"/>
      <c r="AH28" s="20" t="str">
        <f>$O$74</f>
        <v>D</v>
      </c>
      <c r="AI28" s="20">
        <v>4</v>
      </c>
      <c r="AJ28" s="20" t="str">
        <f t="shared" si="0"/>
        <v>D4</v>
      </c>
      <c r="AK28" s="82" t="s">
        <v>428</v>
      </c>
      <c r="AL28" s="82" t="s">
        <v>425</v>
      </c>
      <c r="AM28" s="20" t="str">
        <f>AM27</f>
        <v>茨城</v>
      </c>
    </row>
    <row r="29" spans="1:39" ht="13.5" customHeight="1" x14ac:dyDescent="0.15">
      <c r="A29" s="124"/>
      <c r="B29" s="112"/>
      <c r="C29" s="111"/>
      <c r="D29" s="117"/>
      <c r="E29" s="121"/>
      <c r="F29" s="122"/>
      <c r="G29" s="122"/>
      <c r="H29" s="122"/>
      <c r="I29" s="122"/>
      <c r="J29" s="122"/>
      <c r="K29" s="122"/>
      <c r="L29" s="123"/>
      <c r="M29" s="112"/>
      <c r="N29" s="131"/>
      <c r="O29" s="131"/>
      <c r="P29" s="131"/>
      <c r="Q29" s="131"/>
      <c r="R29" s="131"/>
      <c r="S29" s="131"/>
      <c r="T29" s="131"/>
      <c r="U29" s="131"/>
      <c r="V29" s="110"/>
      <c r="W29" s="105"/>
      <c r="X29" s="105"/>
      <c r="Y29" s="105"/>
      <c r="Z29" s="111"/>
      <c r="AA29" s="40"/>
      <c r="AB29" s="40"/>
      <c r="AC29" s="99" t="s">
        <v>233</v>
      </c>
      <c r="AD29" s="45"/>
      <c r="AE29" s="43"/>
      <c r="AF29" s="42"/>
      <c r="AH29" s="23" t="str">
        <f>$Q$74</f>
        <v>E</v>
      </c>
      <c r="AI29" s="17">
        <v>1</v>
      </c>
      <c r="AJ29" s="18" t="str">
        <f t="shared" si="0"/>
        <v>E1</v>
      </c>
      <c r="AK29" s="79" t="s">
        <v>455</v>
      </c>
      <c r="AL29" s="79" t="s">
        <v>456</v>
      </c>
      <c r="AM29" s="18" t="s">
        <v>30</v>
      </c>
    </row>
    <row r="30" spans="1:39" ht="13.5" customHeight="1" x14ac:dyDescent="0.15">
      <c r="A30" s="124" t="s">
        <v>114</v>
      </c>
      <c r="B30" s="112" t="s">
        <v>5</v>
      </c>
      <c r="C30" s="111" t="s">
        <v>8</v>
      </c>
      <c r="D30" s="117">
        <v>13</v>
      </c>
      <c r="E30" s="118" t="str">
        <f>VLOOKUP(A30,$AJ$5:$AM$36,2,FALSE)</f>
        <v>佐藤　幹太</v>
      </c>
      <c r="F30" s="119"/>
      <c r="G30" s="119"/>
      <c r="H30" s="119"/>
      <c r="I30" s="119"/>
      <c r="J30" s="119"/>
      <c r="K30" s="119"/>
      <c r="L30" s="120"/>
      <c r="M30" s="112" t="s">
        <v>152</v>
      </c>
      <c r="N30" s="130" t="str">
        <f>VLOOKUP(A30,$AJ$5:$AM$36,3,FALSE)</f>
        <v>世田谷学園</v>
      </c>
      <c r="O30" s="130"/>
      <c r="P30" s="130"/>
      <c r="Q30" s="130"/>
      <c r="R30" s="130"/>
      <c r="S30" s="130"/>
      <c r="T30" s="130"/>
      <c r="U30" s="130"/>
      <c r="V30" s="110" t="s">
        <v>153</v>
      </c>
      <c r="W30" s="104" t="str">
        <f>VLOOKUP(A30,$AJ$5:$AM$36,4,FALSE)</f>
        <v>東京</v>
      </c>
      <c r="X30" s="104"/>
      <c r="Y30" s="104"/>
      <c r="Z30" s="111" t="s">
        <v>154</v>
      </c>
      <c r="AA30" s="39"/>
      <c r="AB30" s="40"/>
      <c r="AC30" s="99"/>
      <c r="AD30" s="40"/>
      <c r="AE30" s="43"/>
      <c r="AF30" s="42"/>
      <c r="AH30" s="23" t="str">
        <f>$Q$74</f>
        <v>E</v>
      </c>
      <c r="AI30" s="19">
        <v>2</v>
      </c>
      <c r="AJ30" s="18" t="str">
        <f t="shared" si="0"/>
        <v>E2</v>
      </c>
      <c r="AK30" s="79" t="s">
        <v>457</v>
      </c>
      <c r="AL30" s="81" t="s">
        <v>458</v>
      </c>
      <c r="AM30" s="19" t="str">
        <f>AM29</f>
        <v>栃木</v>
      </c>
    </row>
    <row r="31" spans="1:39" ht="13.5" customHeight="1" x14ac:dyDescent="0.15">
      <c r="A31" s="124"/>
      <c r="B31" s="112"/>
      <c r="C31" s="111"/>
      <c r="D31" s="117"/>
      <c r="E31" s="121"/>
      <c r="F31" s="122"/>
      <c r="G31" s="122"/>
      <c r="H31" s="122"/>
      <c r="I31" s="122"/>
      <c r="J31" s="122"/>
      <c r="K31" s="122"/>
      <c r="L31" s="123"/>
      <c r="M31" s="112"/>
      <c r="N31" s="131"/>
      <c r="O31" s="131"/>
      <c r="P31" s="131"/>
      <c r="Q31" s="131"/>
      <c r="R31" s="131"/>
      <c r="S31" s="131"/>
      <c r="T31" s="131"/>
      <c r="U31" s="131"/>
      <c r="V31" s="110"/>
      <c r="W31" s="105"/>
      <c r="X31" s="105"/>
      <c r="Y31" s="105"/>
      <c r="Z31" s="111"/>
      <c r="AA31" s="100" t="s">
        <v>231</v>
      </c>
      <c r="AB31" s="39"/>
      <c r="AC31" s="43"/>
      <c r="AD31" s="40"/>
      <c r="AE31" s="43"/>
      <c r="AF31" s="42"/>
      <c r="AH31" s="23" t="str">
        <f>$Q$74</f>
        <v>E</v>
      </c>
      <c r="AI31" s="19">
        <v>3</v>
      </c>
      <c r="AJ31" s="18" t="str">
        <f t="shared" si="0"/>
        <v>E3</v>
      </c>
      <c r="AK31" s="79" t="s">
        <v>459</v>
      </c>
      <c r="AL31" s="81" t="s">
        <v>460</v>
      </c>
      <c r="AM31" s="19" t="str">
        <f>AM30</f>
        <v>栃木</v>
      </c>
    </row>
    <row r="32" spans="1:39" ht="13.5" customHeight="1" x14ac:dyDescent="0.15">
      <c r="A32" s="124" t="s">
        <v>166</v>
      </c>
      <c r="B32" s="112" t="s">
        <v>11</v>
      </c>
      <c r="C32" s="111" t="s">
        <v>6</v>
      </c>
      <c r="D32" s="117">
        <v>14</v>
      </c>
      <c r="E32" s="118" t="str">
        <f>VLOOKUP(A32,$AJ$5:$AM$36,2,FALSE)</f>
        <v>池田　慈恩</v>
      </c>
      <c r="F32" s="119"/>
      <c r="G32" s="119"/>
      <c r="H32" s="119"/>
      <c r="I32" s="119"/>
      <c r="J32" s="119"/>
      <c r="K32" s="119"/>
      <c r="L32" s="120"/>
      <c r="M32" s="112" t="s">
        <v>152</v>
      </c>
      <c r="N32" s="130" t="str">
        <f>VLOOKUP(A32,$AJ$5:$AM$36,3,FALSE)</f>
        <v>秀明大学八千代</v>
      </c>
      <c r="O32" s="130"/>
      <c r="P32" s="130"/>
      <c r="Q32" s="130"/>
      <c r="R32" s="130"/>
      <c r="S32" s="130"/>
      <c r="T32" s="130"/>
      <c r="U32" s="130"/>
      <c r="V32" s="110" t="s">
        <v>153</v>
      </c>
      <c r="W32" s="104" t="str">
        <f>VLOOKUP(A32,$AJ$5:$AM$36,4,FALSE)</f>
        <v>千葉</v>
      </c>
      <c r="X32" s="104"/>
      <c r="Y32" s="104"/>
      <c r="Z32" s="111" t="s">
        <v>154</v>
      </c>
      <c r="AA32" s="101"/>
      <c r="AB32" s="41"/>
      <c r="AC32" s="43"/>
      <c r="AD32" s="40"/>
      <c r="AE32" s="43"/>
      <c r="AF32" s="42"/>
      <c r="AH32" s="20" t="str">
        <f>$Q$74</f>
        <v>E</v>
      </c>
      <c r="AI32" s="20">
        <v>4</v>
      </c>
      <c r="AJ32" s="20" t="str">
        <f t="shared" si="0"/>
        <v>E4</v>
      </c>
      <c r="AK32" s="82" t="s">
        <v>461</v>
      </c>
      <c r="AL32" s="82" t="s">
        <v>462</v>
      </c>
      <c r="AM32" s="20" t="str">
        <f>AM31</f>
        <v>栃木</v>
      </c>
    </row>
    <row r="33" spans="1:39" ht="13.5" customHeight="1" x14ac:dyDescent="0.15">
      <c r="A33" s="124"/>
      <c r="B33" s="112"/>
      <c r="C33" s="111"/>
      <c r="D33" s="117"/>
      <c r="E33" s="121"/>
      <c r="F33" s="122"/>
      <c r="G33" s="122"/>
      <c r="H33" s="122"/>
      <c r="I33" s="122"/>
      <c r="J33" s="122"/>
      <c r="K33" s="122"/>
      <c r="L33" s="123"/>
      <c r="M33" s="112"/>
      <c r="N33" s="131"/>
      <c r="O33" s="131"/>
      <c r="P33" s="131"/>
      <c r="Q33" s="131"/>
      <c r="R33" s="131"/>
      <c r="S33" s="131"/>
      <c r="T33" s="131"/>
      <c r="U33" s="131"/>
      <c r="V33" s="110"/>
      <c r="W33" s="105"/>
      <c r="X33" s="105"/>
      <c r="Y33" s="105"/>
      <c r="Z33" s="111"/>
      <c r="AA33" s="40"/>
      <c r="AB33" s="99" t="s">
        <v>230</v>
      </c>
      <c r="AC33" s="45"/>
      <c r="AD33" s="40"/>
      <c r="AE33" s="43"/>
      <c r="AF33" s="42"/>
      <c r="AH33" s="23" t="str">
        <f>$S$74</f>
        <v>B</v>
      </c>
      <c r="AI33" s="17">
        <v>1</v>
      </c>
      <c r="AJ33" s="18" t="str">
        <f t="shared" si="0"/>
        <v>B1</v>
      </c>
      <c r="AK33" s="79" t="s">
        <v>487</v>
      </c>
      <c r="AL33" s="79" t="s">
        <v>488</v>
      </c>
      <c r="AM33" s="18" t="s">
        <v>31</v>
      </c>
    </row>
    <row r="34" spans="1:39" ht="13.5" customHeight="1" x14ac:dyDescent="0.15">
      <c r="A34" s="124" t="s">
        <v>115</v>
      </c>
      <c r="B34" s="112" t="s">
        <v>13</v>
      </c>
      <c r="C34" s="111" t="s">
        <v>4</v>
      </c>
      <c r="D34" s="117">
        <v>15</v>
      </c>
      <c r="E34" s="118" t="str">
        <f>VLOOKUP(A34,$AJ$5:$AM$36,2,FALSE)</f>
        <v>山川　大斗</v>
      </c>
      <c r="F34" s="119"/>
      <c r="G34" s="119"/>
      <c r="H34" s="119"/>
      <c r="I34" s="119"/>
      <c r="J34" s="119"/>
      <c r="K34" s="119"/>
      <c r="L34" s="120"/>
      <c r="M34" s="112" t="s">
        <v>152</v>
      </c>
      <c r="N34" s="130" t="str">
        <f>VLOOKUP(A34,$AJ$5:$AM$36,3,FALSE)</f>
        <v>栄北</v>
      </c>
      <c r="O34" s="130"/>
      <c r="P34" s="130"/>
      <c r="Q34" s="130"/>
      <c r="R34" s="130"/>
      <c r="S34" s="130"/>
      <c r="T34" s="130"/>
      <c r="U34" s="130"/>
      <c r="V34" s="110" t="s">
        <v>153</v>
      </c>
      <c r="W34" s="104" t="str">
        <f>VLOOKUP(A34,$AJ$5:$AM$36,4,FALSE)</f>
        <v>埼玉</v>
      </c>
      <c r="X34" s="104"/>
      <c r="Y34" s="104"/>
      <c r="Z34" s="111" t="s">
        <v>154</v>
      </c>
      <c r="AA34" s="39"/>
      <c r="AB34" s="99"/>
      <c r="AC34" s="40"/>
      <c r="AD34" s="40"/>
      <c r="AE34" s="43"/>
      <c r="AF34" s="42"/>
      <c r="AH34" s="23" t="str">
        <f>$S$74</f>
        <v>B</v>
      </c>
      <c r="AI34" s="19">
        <v>2</v>
      </c>
      <c r="AJ34" s="18" t="str">
        <f t="shared" si="0"/>
        <v>B2</v>
      </c>
      <c r="AK34" s="79" t="s">
        <v>489</v>
      </c>
      <c r="AL34" s="81" t="s">
        <v>490</v>
      </c>
      <c r="AM34" s="19" t="str">
        <f>AM33</f>
        <v>群馬</v>
      </c>
    </row>
    <row r="35" spans="1:39" ht="13.5" customHeight="1" x14ac:dyDescent="0.15">
      <c r="A35" s="124"/>
      <c r="B35" s="112"/>
      <c r="C35" s="111"/>
      <c r="D35" s="117"/>
      <c r="E35" s="121"/>
      <c r="F35" s="122"/>
      <c r="G35" s="122"/>
      <c r="H35" s="122"/>
      <c r="I35" s="122"/>
      <c r="J35" s="122"/>
      <c r="K35" s="122"/>
      <c r="L35" s="123"/>
      <c r="M35" s="112"/>
      <c r="N35" s="131"/>
      <c r="O35" s="131"/>
      <c r="P35" s="131"/>
      <c r="Q35" s="131"/>
      <c r="R35" s="131"/>
      <c r="S35" s="131"/>
      <c r="T35" s="131"/>
      <c r="U35" s="131"/>
      <c r="V35" s="110"/>
      <c r="W35" s="105"/>
      <c r="X35" s="105"/>
      <c r="Y35" s="105"/>
      <c r="Z35" s="111"/>
      <c r="AA35" s="100" t="s">
        <v>232</v>
      </c>
      <c r="AB35" s="45"/>
      <c r="AC35" s="40"/>
      <c r="AD35" s="40"/>
      <c r="AE35" s="43"/>
      <c r="AF35" s="42"/>
      <c r="AH35" s="23" t="str">
        <f>$S$74</f>
        <v>B</v>
      </c>
      <c r="AI35" s="19">
        <v>3</v>
      </c>
      <c r="AJ35" s="18" t="str">
        <f t="shared" si="0"/>
        <v>B3</v>
      </c>
      <c r="AK35" s="79" t="s">
        <v>491</v>
      </c>
      <c r="AL35" s="81" t="s">
        <v>492</v>
      </c>
      <c r="AM35" s="19" t="str">
        <f>AM34</f>
        <v>群馬</v>
      </c>
    </row>
    <row r="36" spans="1:39" ht="13.5" customHeight="1" x14ac:dyDescent="0.15">
      <c r="A36" s="124" t="s">
        <v>167</v>
      </c>
      <c r="B36" s="112" t="s">
        <v>14</v>
      </c>
      <c r="C36" s="111" t="s">
        <v>10</v>
      </c>
      <c r="D36" s="117">
        <v>16</v>
      </c>
      <c r="E36" s="118" t="str">
        <f>VLOOKUP(A36,$AJ$5:$AM$36,2,FALSE)</f>
        <v>大賀　友弘</v>
      </c>
      <c r="F36" s="119"/>
      <c r="G36" s="119"/>
      <c r="H36" s="119"/>
      <c r="I36" s="119"/>
      <c r="J36" s="119"/>
      <c r="K36" s="119"/>
      <c r="L36" s="120"/>
      <c r="M36" s="112" t="s">
        <v>152</v>
      </c>
      <c r="N36" s="130" t="str">
        <f>VLOOKUP(A36,$AJ$5:$AM$36,3,FALSE)</f>
        <v>県立前橋工業</v>
      </c>
      <c r="O36" s="130"/>
      <c r="P36" s="130"/>
      <c r="Q36" s="130"/>
      <c r="R36" s="130"/>
      <c r="S36" s="130"/>
      <c r="T36" s="130"/>
      <c r="U36" s="130"/>
      <c r="V36" s="110" t="s">
        <v>153</v>
      </c>
      <c r="W36" s="104" t="str">
        <f>VLOOKUP(A36,$AJ$5:$AM$36,4,FALSE)</f>
        <v>群馬</v>
      </c>
      <c r="X36" s="104"/>
      <c r="Y36" s="104"/>
      <c r="Z36" s="111" t="s">
        <v>154</v>
      </c>
      <c r="AA36" s="101"/>
      <c r="AB36" s="40"/>
      <c r="AC36" s="40"/>
      <c r="AD36" s="40"/>
      <c r="AE36" s="43"/>
      <c r="AF36" s="42"/>
      <c r="AH36" s="20" t="str">
        <f>$S$74</f>
        <v>B</v>
      </c>
      <c r="AI36" s="20">
        <v>4</v>
      </c>
      <c r="AJ36" s="20" t="str">
        <f t="shared" si="0"/>
        <v>B4</v>
      </c>
      <c r="AK36" s="82" t="s">
        <v>493</v>
      </c>
      <c r="AL36" s="82" t="s">
        <v>494</v>
      </c>
      <c r="AM36" s="20" t="str">
        <f>AM35</f>
        <v>群馬</v>
      </c>
    </row>
    <row r="37" spans="1:39" ht="13.5" customHeight="1" x14ac:dyDescent="0.15">
      <c r="A37" s="124"/>
      <c r="B37" s="112"/>
      <c r="C37" s="111"/>
      <c r="D37" s="117"/>
      <c r="E37" s="121"/>
      <c r="F37" s="122"/>
      <c r="G37" s="122"/>
      <c r="H37" s="122"/>
      <c r="I37" s="122"/>
      <c r="J37" s="122"/>
      <c r="K37" s="122"/>
      <c r="L37" s="123"/>
      <c r="M37" s="112"/>
      <c r="N37" s="131"/>
      <c r="O37" s="131"/>
      <c r="P37" s="131"/>
      <c r="Q37" s="131"/>
      <c r="R37" s="131"/>
      <c r="S37" s="131"/>
      <c r="T37" s="131"/>
      <c r="U37" s="131"/>
      <c r="V37" s="110"/>
      <c r="W37" s="105"/>
      <c r="X37" s="105"/>
      <c r="Y37" s="105"/>
      <c r="Z37" s="111"/>
      <c r="AA37" s="40"/>
      <c r="AB37" s="40"/>
      <c r="AC37" s="40"/>
      <c r="AD37" s="40"/>
      <c r="AE37" s="98" t="s">
        <v>579</v>
      </c>
      <c r="AF37" s="48"/>
    </row>
    <row r="38" spans="1:39" ht="13.5" customHeight="1" x14ac:dyDescent="0.15">
      <c r="A38" s="124" t="s">
        <v>168</v>
      </c>
      <c r="B38" s="112" t="s">
        <v>13</v>
      </c>
      <c r="C38" s="111" t="s">
        <v>10</v>
      </c>
      <c r="D38" s="117">
        <v>17</v>
      </c>
      <c r="E38" s="118" t="str">
        <f>VLOOKUP(A38,$AJ$5:$AM$36,2,FALSE)</f>
        <v>阿部　倖地</v>
      </c>
      <c r="F38" s="119"/>
      <c r="G38" s="119"/>
      <c r="H38" s="119"/>
      <c r="I38" s="119"/>
      <c r="J38" s="119"/>
      <c r="K38" s="119"/>
      <c r="L38" s="120"/>
      <c r="M38" s="112" t="s">
        <v>152</v>
      </c>
      <c r="N38" s="130" t="str">
        <f>VLOOKUP(A38,$AJ$5:$AM$36,3,FALSE)</f>
        <v>慶應志木</v>
      </c>
      <c r="O38" s="130"/>
      <c r="P38" s="130"/>
      <c r="Q38" s="130"/>
      <c r="R38" s="130"/>
      <c r="S38" s="130"/>
      <c r="T38" s="130"/>
      <c r="U38" s="130"/>
      <c r="V38" s="110" t="s">
        <v>153</v>
      </c>
      <c r="W38" s="104" t="str">
        <f>VLOOKUP(A38,$AJ$5:$AM$36,4,FALSE)</f>
        <v>埼玉</v>
      </c>
      <c r="X38" s="104"/>
      <c r="Y38" s="104"/>
      <c r="Z38" s="111" t="s">
        <v>154</v>
      </c>
      <c r="AA38" s="39"/>
      <c r="AB38" s="40"/>
      <c r="AC38" s="40"/>
      <c r="AD38" s="40"/>
      <c r="AE38" s="99"/>
      <c r="AF38" s="40"/>
    </row>
    <row r="39" spans="1:39" ht="13.5" customHeight="1" x14ac:dyDescent="0.15">
      <c r="A39" s="124"/>
      <c r="B39" s="112"/>
      <c r="C39" s="111"/>
      <c r="D39" s="117"/>
      <c r="E39" s="121"/>
      <c r="F39" s="122"/>
      <c r="G39" s="122"/>
      <c r="H39" s="122"/>
      <c r="I39" s="122"/>
      <c r="J39" s="122"/>
      <c r="K39" s="122"/>
      <c r="L39" s="123"/>
      <c r="M39" s="112"/>
      <c r="N39" s="131"/>
      <c r="O39" s="131"/>
      <c r="P39" s="131"/>
      <c r="Q39" s="131"/>
      <c r="R39" s="131"/>
      <c r="S39" s="131"/>
      <c r="T39" s="131"/>
      <c r="U39" s="131"/>
      <c r="V39" s="110"/>
      <c r="W39" s="105"/>
      <c r="X39" s="105"/>
      <c r="Y39" s="105"/>
      <c r="Z39" s="111"/>
      <c r="AA39" s="100" t="s">
        <v>236</v>
      </c>
      <c r="AB39" s="39"/>
      <c r="AC39" s="40"/>
      <c r="AD39" s="40"/>
      <c r="AE39" s="43"/>
      <c r="AF39" s="40"/>
    </row>
    <row r="40" spans="1:39" ht="13.5" customHeight="1" x14ac:dyDescent="0.15">
      <c r="A40" s="124" t="s">
        <v>169</v>
      </c>
      <c r="B40" s="112" t="s">
        <v>7</v>
      </c>
      <c r="C40" s="111" t="s">
        <v>6</v>
      </c>
      <c r="D40" s="117">
        <v>18</v>
      </c>
      <c r="E40" s="118" t="str">
        <f>VLOOKUP(A40,$AJ$5:$AM$36,2,FALSE)</f>
        <v>角田　晴哉</v>
      </c>
      <c r="F40" s="119"/>
      <c r="G40" s="119"/>
      <c r="H40" s="119"/>
      <c r="I40" s="119"/>
      <c r="J40" s="119"/>
      <c r="K40" s="119"/>
      <c r="L40" s="120"/>
      <c r="M40" s="112" t="s">
        <v>152</v>
      </c>
      <c r="N40" s="130" t="str">
        <f>VLOOKUP(A40,$AJ$5:$AM$36,3,FALSE)</f>
        <v>光明学園相模原</v>
      </c>
      <c r="O40" s="130"/>
      <c r="P40" s="130"/>
      <c r="Q40" s="130"/>
      <c r="R40" s="130"/>
      <c r="S40" s="130"/>
      <c r="T40" s="130"/>
      <c r="U40" s="130"/>
      <c r="V40" s="110" t="s">
        <v>153</v>
      </c>
      <c r="W40" s="104" t="str">
        <f>VLOOKUP(A40,$AJ$5:$AM$36,4,FALSE)</f>
        <v>神奈川</v>
      </c>
      <c r="X40" s="104"/>
      <c r="Y40" s="104"/>
      <c r="Z40" s="111" t="s">
        <v>154</v>
      </c>
      <c r="AA40" s="101"/>
      <c r="AB40" s="41"/>
      <c r="AC40" s="40"/>
      <c r="AD40" s="40"/>
      <c r="AE40" s="43"/>
      <c r="AF40" s="40"/>
    </row>
    <row r="41" spans="1:39" ht="13.5" customHeight="1" x14ac:dyDescent="0.15">
      <c r="A41" s="124"/>
      <c r="B41" s="112"/>
      <c r="C41" s="111"/>
      <c r="D41" s="117"/>
      <c r="E41" s="121"/>
      <c r="F41" s="122"/>
      <c r="G41" s="122"/>
      <c r="H41" s="122"/>
      <c r="I41" s="122"/>
      <c r="J41" s="122"/>
      <c r="K41" s="122"/>
      <c r="L41" s="123"/>
      <c r="M41" s="112"/>
      <c r="N41" s="131"/>
      <c r="O41" s="131"/>
      <c r="P41" s="131"/>
      <c r="Q41" s="131"/>
      <c r="R41" s="131"/>
      <c r="S41" s="131"/>
      <c r="T41" s="131"/>
      <c r="U41" s="131"/>
      <c r="V41" s="110"/>
      <c r="W41" s="105"/>
      <c r="X41" s="105"/>
      <c r="Y41" s="105"/>
      <c r="Z41" s="111"/>
      <c r="AA41" s="40"/>
      <c r="AB41" s="99" t="s">
        <v>237</v>
      </c>
      <c r="AC41" s="39"/>
      <c r="AD41" s="40"/>
      <c r="AE41" s="43"/>
      <c r="AF41" s="40"/>
    </row>
    <row r="42" spans="1:39" ht="13.5" customHeight="1" x14ac:dyDescent="0.15">
      <c r="A42" s="124" t="s">
        <v>170</v>
      </c>
      <c r="B42" s="112" t="s">
        <v>11</v>
      </c>
      <c r="C42" s="111" t="s">
        <v>4</v>
      </c>
      <c r="D42" s="117">
        <v>19</v>
      </c>
      <c r="E42" s="118" t="str">
        <f>VLOOKUP(A42,$AJ$5:$AM$36,2,FALSE)</f>
        <v>秋葉　匠吾</v>
      </c>
      <c r="F42" s="119"/>
      <c r="G42" s="119"/>
      <c r="H42" s="119"/>
      <c r="I42" s="119"/>
      <c r="J42" s="119"/>
      <c r="K42" s="119"/>
      <c r="L42" s="120"/>
      <c r="M42" s="112" t="s">
        <v>152</v>
      </c>
      <c r="N42" s="130" t="str">
        <f>VLOOKUP(A42,$AJ$5:$AM$36,3,FALSE)</f>
        <v>秀明大学八千代</v>
      </c>
      <c r="O42" s="130"/>
      <c r="P42" s="130"/>
      <c r="Q42" s="130"/>
      <c r="R42" s="130"/>
      <c r="S42" s="130"/>
      <c r="T42" s="130"/>
      <c r="U42" s="130"/>
      <c r="V42" s="110" t="s">
        <v>153</v>
      </c>
      <c r="W42" s="104" t="str">
        <f>VLOOKUP(A42,$AJ$5:$AM$36,4,FALSE)</f>
        <v>千葉</v>
      </c>
      <c r="X42" s="104"/>
      <c r="Y42" s="104"/>
      <c r="Z42" s="111" t="s">
        <v>154</v>
      </c>
      <c r="AA42" s="39"/>
      <c r="AB42" s="99"/>
      <c r="AC42" s="41"/>
      <c r="AD42" s="40"/>
      <c r="AE42" s="43"/>
      <c r="AF42" s="40"/>
    </row>
    <row r="43" spans="1:39" ht="13.5" customHeight="1" x14ac:dyDescent="0.15">
      <c r="A43" s="124"/>
      <c r="B43" s="112"/>
      <c r="C43" s="111"/>
      <c r="D43" s="117"/>
      <c r="E43" s="121"/>
      <c r="F43" s="122"/>
      <c r="G43" s="122"/>
      <c r="H43" s="122"/>
      <c r="I43" s="122"/>
      <c r="J43" s="122"/>
      <c r="K43" s="122"/>
      <c r="L43" s="123"/>
      <c r="M43" s="112"/>
      <c r="N43" s="131"/>
      <c r="O43" s="131"/>
      <c r="P43" s="131"/>
      <c r="Q43" s="131"/>
      <c r="R43" s="131"/>
      <c r="S43" s="131"/>
      <c r="T43" s="131"/>
      <c r="U43" s="131"/>
      <c r="V43" s="110"/>
      <c r="W43" s="105"/>
      <c r="X43" s="105"/>
      <c r="Y43" s="105"/>
      <c r="Z43" s="111"/>
      <c r="AA43" s="100" t="s">
        <v>238</v>
      </c>
      <c r="AB43" s="45"/>
      <c r="AC43" s="43"/>
      <c r="AD43" s="40"/>
      <c r="AE43" s="43"/>
      <c r="AF43" s="40"/>
    </row>
    <row r="44" spans="1:39" ht="13.5" customHeight="1" x14ac:dyDescent="0.15">
      <c r="A44" s="124" t="s">
        <v>171</v>
      </c>
      <c r="B44" s="112" t="s">
        <v>9</v>
      </c>
      <c r="C44" s="111" t="s">
        <v>8</v>
      </c>
      <c r="D44" s="117">
        <v>20</v>
      </c>
      <c r="E44" s="118" t="str">
        <f>VLOOKUP(A44,$AJ$5:$AM$36,2,FALSE)</f>
        <v>波平　空大</v>
      </c>
      <c r="F44" s="119"/>
      <c r="G44" s="119"/>
      <c r="H44" s="119"/>
      <c r="I44" s="119"/>
      <c r="J44" s="119"/>
      <c r="K44" s="119"/>
      <c r="L44" s="120"/>
      <c r="M44" s="112" t="s">
        <v>152</v>
      </c>
      <c r="N44" s="130" t="str">
        <f>VLOOKUP(A44,$AJ$5:$AM$36,3,FALSE)</f>
        <v>山梨学院</v>
      </c>
      <c r="O44" s="130"/>
      <c r="P44" s="130"/>
      <c r="Q44" s="130"/>
      <c r="R44" s="130"/>
      <c r="S44" s="130"/>
      <c r="T44" s="130"/>
      <c r="U44" s="130"/>
      <c r="V44" s="110" t="s">
        <v>153</v>
      </c>
      <c r="W44" s="104" t="str">
        <f>VLOOKUP(A44,$AJ$5:$AM$36,4,FALSE)</f>
        <v>山梨</v>
      </c>
      <c r="X44" s="104"/>
      <c r="Y44" s="104"/>
      <c r="Z44" s="111" t="s">
        <v>154</v>
      </c>
      <c r="AA44" s="101"/>
      <c r="AB44" s="40"/>
      <c r="AC44" s="43"/>
      <c r="AD44" s="40"/>
      <c r="AE44" s="43"/>
      <c r="AF44" s="40"/>
    </row>
    <row r="45" spans="1:39" ht="13.5" customHeight="1" x14ac:dyDescent="0.15">
      <c r="A45" s="124"/>
      <c r="B45" s="112"/>
      <c r="C45" s="111"/>
      <c r="D45" s="117"/>
      <c r="E45" s="121"/>
      <c r="F45" s="122"/>
      <c r="G45" s="122"/>
      <c r="H45" s="122"/>
      <c r="I45" s="122"/>
      <c r="J45" s="122"/>
      <c r="K45" s="122"/>
      <c r="L45" s="123"/>
      <c r="M45" s="112"/>
      <c r="N45" s="131"/>
      <c r="O45" s="131"/>
      <c r="P45" s="131"/>
      <c r="Q45" s="131"/>
      <c r="R45" s="131"/>
      <c r="S45" s="131"/>
      <c r="T45" s="131"/>
      <c r="U45" s="131"/>
      <c r="V45" s="110"/>
      <c r="W45" s="105"/>
      <c r="X45" s="105"/>
      <c r="Y45" s="105"/>
      <c r="Z45" s="111"/>
      <c r="AA45" s="40"/>
      <c r="AB45" s="40"/>
      <c r="AC45" s="99" t="s">
        <v>239</v>
      </c>
      <c r="AD45" s="39"/>
      <c r="AE45" s="43"/>
      <c r="AF45" s="40"/>
    </row>
    <row r="46" spans="1:39" ht="13.5" customHeight="1" x14ac:dyDescent="0.15">
      <c r="A46" s="124" t="s">
        <v>172</v>
      </c>
      <c r="B46" s="112" t="s">
        <v>3</v>
      </c>
      <c r="C46" s="111" t="s">
        <v>8</v>
      </c>
      <c r="D46" s="117">
        <v>21</v>
      </c>
      <c r="E46" s="118" t="str">
        <f>VLOOKUP(A46,$AJ$5:$AM$36,2,FALSE)</f>
        <v>赤坂　風太</v>
      </c>
      <c r="F46" s="119"/>
      <c r="G46" s="119"/>
      <c r="H46" s="119"/>
      <c r="I46" s="119"/>
      <c r="J46" s="119"/>
      <c r="K46" s="119"/>
      <c r="L46" s="120"/>
      <c r="M46" s="112" t="s">
        <v>152</v>
      </c>
      <c r="N46" s="130" t="str">
        <f>VLOOKUP(A46,$AJ$5:$AM$36,3,FALSE)</f>
        <v>東洋大学附属牛久</v>
      </c>
      <c r="O46" s="130"/>
      <c r="P46" s="130"/>
      <c r="Q46" s="130"/>
      <c r="R46" s="130"/>
      <c r="S46" s="130"/>
      <c r="T46" s="130"/>
      <c r="U46" s="130"/>
      <c r="V46" s="110" t="s">
        <v>153</v>
      </c>
      <c r="W46" s="104" t="str">
        <f>VLOOKUP(A46,$AJ$5:$AM$36,4,FALSE)</f>
        <v>茨城</v>
      </c>
      <c r="X46" s="104"/>
      <c r="Y46" s="104"/>
      <c r="Z46" s="111" t="s">
        <v>154</v>
      </c>
      <c r="AA46" s="39"/>
      <c r="AB46" s="40"/>
      <c r="AC46" s="99"/>
      <c r="AD46" s="41"/>
      <c r="AE46" s="46"/>
      <c r="AF46" s="40"/>
    </row>
    <row r="47" spans="1:39" ht="13.5" customHeight="1" x14ac:dyDescent="0.15">
      <c r="A47" s="124"/>
      <c r="B47" s="112"/>
      <c r="C47" s="111"/>
      <c r="D47" s="117"/>
      <c r="E47" s="121"/>
      <c r="F47" s="122"/>
      <c r="G47" s="122"/>
      <c r="H47" s="122"/>
      <c r="I47" s="122"/>
      <c r="J47" s="122"/>
      <c r="K47" s="122"/>
      <c r="L47" s="123"/>
      <c r="M47" s="112"/>
      <c r="N47" s="131"/>
      <c r="O47" s="131"/>
      <c r="P47" s="131"/>
      <c r="Q47" s="131"/>
      <c r="R47" s="131"/>
      <c r="S47" s="131"/>
      <c r="T47" s="131"/>
      <c r="U47" s="131"/>
      <c r="V47" s="110"/>
      <c r="W47" s="105"/>
      <c r="X47" s="105"/>
      <c r="Y47" s="105"/>
      <c r="Z47" s="111"/>
      <c r="AA47" s="100" t="s">
        <v>240</v>
      </c>
      <c r="AB47" s="39"/>
      <c r="AC47" s="43"/>
      <c r="AD47" s="43"/>
      <c r="AE47" s="46"/>
      <c r="AF47" s="40"/>
    </row>
    <row r="48" spans="1:39" ht="13.5" customHeight="1" x14ac:dyDescent="0.15">
      <c r="A48" s="124" t="s">
        <v>173</v>
      </c>
      <c r="B48" s="112" t="s">
        <v>14</v>
      </c>
      <c r="C48" s="111" t="s">
        <v>6</v>
      </c>
      <c r="D48" s="117">
        <v>22</v>
      </c>
      <c r="E48" s="118" t="str">
        <f>VLOOKUP(A48,$AJ$5:$AM$36,2,FALSE)</f>
        <v>菊地　俊之輔</v>
      </c>
      <c r="F48" s="119"/>
      <c r="G48" s="119"/>
      <c r="H48" s="119"/>
      <c r="I48" s="119"/>
      <c r="J48" s="119"/>
      <c r="K48" s="119"/>
      <c r="L48" s="120"/>
      <c r="M48" s="112" t="s">
        <v>152</v>
      </c>
      <c r="N48" s="130" t="str">
        <f>VLOOKUP(A48,$AJ$5:$AM$36,3,FALSE)</f>
        <v>県立前橋工業</v>
      </c>
      <c r="O48" s="130"/>
      <c r="P48" s="130"/>
      <c r="Q48" s="130"/>
      <c r="R48" s="130"/>
      <c r="S48" s="130"/>
      <c r="T48" s="130"/>
      <c r="U48" s="130"/>
      <c r="V48" s="110" t="s">
        <v>153</v>
      </c>
      <c r="W48" s="104" t="str">
        <f>VLOOKUP(A48,$AJ$5:$AM$36,4,FALSE)</f>
        <v>群馬</v>
      </c>
      <c r="X48" s="104"/>
      <c r="Y48" s="104"/>
      <c r="Z48" s="111" t="s">
        <v>154</v>
      </c>
      <c r="AA48" s="101"/>
      <c r="AB48" s="41"/>
      <c r="AC48" s="43"/>
      <c r="AD48" s="43"/>
      <c r="AE48" s="46"/>
      <c r="AF48" s="40"/>
    </row>
    <row r="49" spans="1:32" ht="13.5" customHeight="1" x14ac:dyDescent="0.15">
      <c r="A49" s="124"/>
      <c r="B49" s="112"/>
      <c r="C49" s="111"/>
      <c r="D49" s="117"/>
      <c r="E49" s="121"/>
      <c r="F49" s="122"/>
      <c r="G49" s="122"/>
      <c r="H49" s="122"/>
      <c r="I49" s="122"/>
      <c r="J49" s="122"/>
      <c r="K49" s="122"/>
      <c r="L49" s="123"/>
      <c r="M49" s="112"/>
      <c r="N49" s="131"/>
      <c r="O49" s="131"/>
      <c r="P49" s="131"/>
      <c r="Q49" s="131"/>
      <c r="R49" s="131"/>
      <c r="S49" s="131"/>
      <c r="T49" s="131"/>
      <c r="U49" s="131"/>
      <c r="V49" s="110"/>
      <c r="W49" s="105"/>
      <c r="X49" s="105"/>
      <c r="Y49" s="105"/>
      <c r="Z49" s="111"/>
      <c r="AA49" s="40"/>
      <c r="AB49" s="99" t="s">
        <v>241</v>
      </c>
      <c r="AC49" s="45"/>
      <c r="AD49" s="43"/>
      <c r="AE49" s="46"/>
      <c r="AF49" s="40"/>
    </row>
    <row r="50" spans="1:32" ht="13.5" customHeight="1" x14ac:dyDescent="0.15">
      <c r="A50" s="124" t="s">
        <v>174</v>
      </c>
      <c r="B50" s="112" t="s">
        <v>12</v>
      </c>
      <c r="C50" s="111" t="s">
        <v>4</v>
      </c>
      <c r="D50" s="117">
        <v>23</v>
      </c>
      <c r="E50" s="118" t="str">
        <f>VLOOKUP(A50,$AJ$5:$AM$36,2,FALSE)</f>
        <v>大竹　新太郎</v>
      </c>
      <c r="F50" s="119"/>
      <c r="G50" s="119"/>
      <c r="H50" s="119"/>
      <c r="I50" s="119"/>
      <c r="J50" s="119"/>
      <c r="K50" s="119"/>
      <c r="L50" s="120"/>
      <c r="M50" s="112" t="s">
        <v>152</v>
      </c>
      <c r="N50" s="130" t="str">
        <f>VLOOKUP(A50,$AJ$5:$AM$36,3,FALSE)</f>
        <v>作新学院</v>
      </c>
      <c r="O50" s="130"/>
      <c r="P50" s="130"/>
      <c r="Q50" s="130"/>
      <c r="R50" s="130"/>
      <c r="S50" s="130"/>
      <c r="T50" s="130"/>
      <c r="U50" s="130"/>
      <c r="V50" s="110" t="s">
        <v>153</v>
      </c>
      <c r="W50" s="104" t="str">
        <f>VLOOKUP(A50,$AJ$5:$AM$36,4,FALSE)</f>
        <v>栃木</v>
      </c>
      <c r="X50" s="104"/>
      <c r="Y50" s="104"/>
      <c r="Z50" s="111" t="s">
        <v>154</v>
      </c>
      <c r="AA50" s="39"/>
      <c r="AB50" s="99"/>
      <c r="AC50" s="40"/>
      <c r="AD50" s="43"/>
      <c r="AE50" s="46"/>
      <c r="AF50" s="40"/>
    </row>
    <row r="51" spans="1:32" ht="13.5" customHeight="1" x14ac:dyDescent="0.15">
      <c r="A51" s="124"/>
      <c r="B51" s="112"/>
      <c r="C51" s="111"/>
      <c r="D51" s="117"/>
      <c r="E51" s="121"/>
      <c r="F51" s="122"/>
      <c r="G51" s="122"/>
      <c r="H51" s="122"/>
      <c r="I51" s="122"/>
      <c r="J51" s="122"/>
      <c r="K51" s="122"/>
      <c r="L51" s="123"/>
      <c r="M51" s="112"/>
      <c r="N51" s="131"/>
      <c r="O51" s="131"/>
      <c r="P51" s="131"/>
      <c r="Q51" s="131"/>
      <c r="R51" s="131"/>
      <c r="S51" s="131"/>
      <c r="T51" s="131"/>
      <c r="U51" s="131"/>
      <c r="V51" s="110"/>
      <c r="W51" s="105"/>
      <c r="X51" s="105"/>
      <c r="Y51" s="105"/>
      <c r="Z51" s="111"/>
      <c r="AA51" s="100" t="s">
        <v>242</v>
      </c>
      <c r="AB51" s="45"/>
      <c r="AC51" s="40"/>
      <c r="AD51" s="43"/>
      <c r="AE51" s="46"/>
      <c r="AF51" s="40"/>
    </row>
    <row r="52" spans="1:32" ht="13.5" customHeight="1" x14ac:dyDescent="0.15">
      <c r="A52" s="124" t="s">
        <v>175</v>
      </c>
      <c r="B52" s="112" t="s">
        <v>5</v>
      </c>
      <c r="C52" s="111" t="s">
        <v>10</v>
      </c>
      <c r="D52" s="117">
        <v>24</v>
      </c>
      <c r="E52" s="118" t="str">
        <f>VLOOKUP(A52,$AJ$5:$AM$36,2,FALSE)</f>
        <v>坂本　直柔</v>
      </c>
      <c r="F52" s="119"/>
      <c r="G52" s="119"/>
      <c r="H52" s="119"/>
      <c r="I52" s="119"/>
      <c r="J52" s="119"/>
      <c r="K52" s="119"/>
      <c r="L52" s="120"/>
      <c r="M52" s="112" t="s">
        <v>152</v>
      </c>
      <c r="N52" s="130" t="str">
        <f>VLOOKUP(A52,$AJ$5:$AM$36,3,FALSE)</f>
        <v>世田谷学園</v>
      </c>
      <c r="O52" s="130"/>
      <c r="P52" s="130"/>
      <c r="Q52" s="130"/>
      <c r="R52" s="130"/>
      <c r="S52" s="130"/>
      <c r="T52" s="130"/>
      <c r="U52" s="130"/>
      <c r="V52" s="110" t="s">
        <v>153</v>
      </c>
      <c r="W52" s="104" t="str">
        <f>VLOOKUP(A52,$AJ$5:$AM$36,4,FALSE)</f>
        <v>東京</v>
      </c>
      <c r="X52" s="104"/>
      <c r="Y52" s="104"/>
      <c r="Z52" s="111" t="s">
        <v>154</v>
      </c>
      <c r="AA52" s="101"/>
      <c r="AB52" s="40"/>
      <c r="AC52" s="40"/>
      <c r="AD52" s="43"/>
      <c r="AE52" s="46"/>
      <c r="AF52" s="40"/>
    </row>
    <row r="53" spans="1:32" ht="13.5" customHeight="1" x14ac:dyDescent="0.15">
      <c r="A53" s="124"/>
      <c r="B53" s="112"/>
      <c r="C53" s="111"/>
      <c r="D53" s="117"/>
      <c r="E53" s="121"/>
      <c r="F53" s="122"/>
      <c r="G53" s="122"/>
      <c r="H53" s="122"/>
      <c r="I53" s="122"/>
      <c r="J53" s="122"/>
      <c r="K53" s="122"/>
      <c r="L53" s="123"/>
      <c r="M53" s="112"/>
      <c r="N53" s="131"/>
      <c r="O53" s="131"/>
      <c r="P53" s="131"/>
      <c r="Q53" s="131"/>
      <c r="R53" s="131"/>
      <c r="S53" s="131"/>
      <c r="T53" s="131"/>
      <c r="U53" s="131"/>
      <c r="V53" s="110"/>
      <c r="W53" s="105"/>
      <c r="X53" s="105"/>
      <c r="Y53" s="105"/>
      <c r="Z53" s="111"/>
      <c r="AA53" s="40"/>
      <c r="AB53" s="40"/>
      <c r="AC53" s="40"/>
      <c r="AD53" s="98" t="s">
        <v>580</v>
      </c>
      <c r="AE53" s="49"/>
      <c r="AF53" s="40"/>
    </row>
    <row r="54" spans="1:32" ht="13.5" customHeight="1" x14ac:dyDescent="0.15">
      <c r="A54" s="124" t="s">
        <v>176</v>
      </c>
      <c r="B54" s="112" t="s">
        <v>12</v>
      </c>
      <c r="C54" s="111" t="s">
        <v>10</v>
      </c>
      <c r="D54" s="117">
        <v>25</v>
      </c>
      <c r="E54" s="118" t="str">
        <f>VLOOKUP(A54,$AJ$5:$AM$36,2,FALSE)</f>
        <v>西野　恭平</v>
      </c>
      <c r="F54" s="119"/>
      <c r="G54" s="119"/>
      <c r="H54" s="119"/>
      <c r="I54" s="119"/>
      <c r="J54" s="119"/>
      <c r="K54" s="119"/>
      <c r="L54" s="120"/>
      <c r="M54" s="112" t="s">
        <v>152</v>
      </c>
      <c r="N54" s="130" t="str">
        <f>VLOOKUP(A54,$AJ$5:$AM$36,3,FALSE)</f>
        <v>県立宇都宮商業</v>
      </c>
      <c r="O54" s="130"/>
      <c r="P54" s="130"/>
      <c r="Q54" s="130"/>
      <c r="R54" s="130"/>
      <c r="S54" s="130"/>
      <c r="T54" s="130"/>
      <c r="U54" s="130"/>
      <c r="V54" s="110" t="s">
        <v>153</v>
      </c>
      <c r="W54" s="104" t="str">
        <f>VLOOKUP(A54,$AJ$5:$AM$36,4,FALSE)</f>
        <v>栃木</v>
      </c>
      <c r="X54" s="104"/>
      <c r="Y54" s="104"/>
      <c r="Z54" s="111" t="s">
        <v>154</v>
      </c>
      <c r="AA54" s="39"/>
      <c r="AB54" s="40"/>
      <c r="AC54" s="40"/>
      <c r="AD54" s="99"/>
      <c r="AE54" s="40"/>
      <c r="AF54" s="40"/>
    </row>
    <row r="55" spans="1:32" ht="13.5" customHeight="1" x14ac:dyDescent="0.15">
      <c r="A55" s="124"/>
      <c r="B55" s="112"/>
      <c r="C55" s="111"/>
      <c r="D55" s="117"/>
      <c r="E55" s="121"/>
      <c r="F55" s="122"/>
      <c r="G55" s="122"/>
      <c r="H55" s="122"/>
      <c r="I55" s="122"/>
      <c r="J55" s="122"/>
      <c r="K55" s="122"/>
      <c r="L55" s="123"/>
      <c r="M55" s="112"/>
      <c r="N55" s="131"/>
      <c r="O55" s="131"/>
      <c r="P55" s="131"/>
      <c r="Q55" s="131"/>
      <c r="R55" s="131"/>
      <c r="S55" s="131"/>
      <c r="T55" s="131"/>
      <c r="U55" s="131"/>
      <c r="V55" s="110"/>
      <c r="W55" s="105"/>
      <c r="X55" s="105"/>
      <c r="Y55" s="105"/>
      <c r="Z55" s="111"/>
      <c r="AA55" s="100" t="s">
        <v>243</v>
      </c>
      <c r="AB55" s="39"/>
      <c r="AC55" s="40"/>
      <c r="AD55" s="43"/>
      <c r="AE55" s="40"/>
      <c r="AF55" s="40"/>
    </row>
    <row r="56" spans="1:32" ht="13.5" customHeight="1" x14ac:dyDescent="0.15">
      <c r="A56" s="124" t="s">
        <v>177</v>
      </c>
      <c r="B56" s="112" t="s">
        <v>9</v>
      </c>
      <c r="C56" s="111" t="s">
        <v>6</v>
      </c>
      <c r="D56" s="117">
        <v>26</v>
      </c>
      <c r="E56" s="118" t="str">
        <f>VLOOKUP(A56,$AJ$5:$AM$36,2,FALSE)</f>
        <v>米山　悠介</v>
      </c>
      <c r="F56" s="119"/>
      <c r="G56" s="119"/>
      <c r="H56" s="119"/>
      <c r="I56" s="119"/>
      <c r="J56" s="119"/>
      <c r="K56" s="119"/>
      <c r="L56" s="120"/>
      <c r="M56" s="112" t="s">
        <v>152</v>
      </c>
      <c r="N56" s="130" t="str">
        <f>VLOOKUP(A56,$AJ$5:$AM$36,3,FALSE)</f>
        <v>県立甲府工業</v>
      </c>
      <c r="O56" s="130"/>
      <c r="P56" s="130"/>
      <c r="Q56" s="130"/>
      <c r="R56" s="130"/>
      <c r="S56" s="130"/>
      <c r="T56" s="130"/>
      <c r="U56" s="130"/>
      <c r="V56" s="110" t="s">
        <v>153</v>
      </c>
      <c r="W56" s="104" t="str">
        <f>VLOOKUP(A56,$AJ$5:$AM$36,4,FALSE)</f>
        <v>山梨</v>
      </c>
      <c r="X56" s="104"/>
      <c r="Y56" s="104"/>
      <c r="Z56" s="111" t="s">
        <v>154</v>
      </c>
      <c r="AA56" s="101"/>
      <c r="AB56" s="41"/>
      <c r="AC56" s="40"/>
      <c r="AD56" s="43"/>
      <c r="AE56" s="40"/>
      <c r="AF56" s="40"/>
    </row>
    <row r="57" spans="1:32" ht="13.5" customHeight="1" x14ac:dyDescent="0.15">
      <c r="A57" s="124"/>
      <c r="B57" s="112"/>
      <c r="C57" s="111"/>
      <c r="D57" s="117"/>
      <c r="E57" s="121"/>
      <c r="F57" s="122"/>
      <c r="G57" s="122"/>
      <c r="H57" s="122"/>
      <c r="I57" s="122"/>
      <c r="J57" s="122"/>
      <c r="K57" s="122"/>
      <c r="L57" s="123"/>
      <c r="M57" s="112"/>
      <c r="N57" s="131"/>
      <c r="O57" s="131"/>
      <c r="P57" s="131"/>
      <c r="Q57" s="131"/>
      <c r="R57" s="131"/>
      <c r="S57" s="131"/>
      <c r="T57" s="131"/>
      <c r="U57" s="131"/>
      <c r="V57" s="110"/>
      <c r="W57" s="105"/>
      <c r="X57" s="105"/>
      <c r="Y57" s="105"/>
      <c r="Z57" s="111"/>
      <c r="AA57" s="40"/>
      <c r="AB57" s="99" t="s">
        <v>244</v>
      </c>
      <c r="AC57" s="39"/>
      <c r="AD57" s="43"/>
      <c r="AE57" s="40"/>
      <c r="AF57" s="40"/>
    </row>
    <row r="58" spans="1:32" ht="13.5" customHeight="1" x14ac:dyDescent="0.15">
      <c r="A58" s="124" t="s">
        <v>178</v>
      </c>
      <c r="B58" s="112" t="s">
        <v>5</v>
      </c>
      <c r="C58" s="111" t="s">
        <v>4</v>
      </c>
      <c r="D58" s="117">
        <v>27</v>
      </c>
      <c r="E58" s="118" t="str">
        <f>VLOOKUP(A58,$AJ$5:$AM$36,2,FALSE)</f>
        <v>倉田　天空</v>
      </c>
      <c r="F58" s="119"/>
      <c r="G58" s="119"/>
      <c r="H58" s="119"/>
      <c r="I58" s="119"/>
      <c r="J58" s="119"/>
      <c r="K58" s="119"/>
      <c r="L58" s="120"/>
      <c r="M58" s="112" t="s">
        <v>152</v>
      </c>
      <c r="N58" s="130" t="str">
        <f>VLOOKUP(A58,$AJ$5:$AM$36,3,FALSE)</f>
        <v>保善</v>
      </c>
      <c r="O58" s="130"/>
      <c r="P58" s="130"/>
      <c r="Q58" s="130"/>
      <c r="R58" s="130"/>
      <c r="S58" s="130"/>
      <c r="T58" s="130"/>
      <c r="U58" s="130"/>
      <c r="V58" s="110" t="s">
        <v>153</v>
      </c>
      <c r="W58" s="104" t="str">
        <f>VLOOKUP(A58,$AJ$5:$AM$36,4,FALSE)</f>
        <v>東京</v>
      </c>
      <c r="X58" s="104"/>
      <c r="Y58" s="104"/>
      <c r="Z58" s="111" t="s">
        <v>154</v>
      </c>
      <c r="AA58" s="39"/>
      <c r="AB58" s="99"/>
      <c r="AC58" s="41"/>
      <c r="AD58" s="43"/>
      <c r="AE58" s="40"/>
      <c r="AF58" s="40"/>
    </row>
    <row r="59" spans="1:32" ht="13.5" customHeight="1" x14ac:dyDescent="0.15">
      <c r="A59" s="124"/>
      <c r="B59" s="112"/>
      <c r="C59" s="111"/>
      <c r="D59" s="117"/>
      <c r="E59" s="121"/>
      <c r="F59" s="122"/>
      <c r="G59" s="122"/>
      <c r="H59" s="122"/>
      <c r="I59" s="122"/>
      <c r="J59" s="122"/>
      <c r="K59" s="122"/>
      <c r="L59" s="123"/>
      <c r="M59" s="112"/>
      <c r="N59" s="131"/>
      <c r="O59" s="131"/>
      <c r="P59" s="131"/>
      <c r="Q59" s="131"/>
      <c r="R59" s="131"/>
      <c r="S59" s="131"/>
      <c r="T59" s="131"/>
      <c r="U59" s="131"/>
      <c r="V59" s="110"/>
      <c r="W59" s="105"/>
      <c r="X59" s="105"/>
      <c r="Y59" s="105"/>
      <c r="Z59" s="111"/>
      <c r="AA59" s="100" t="s">
        <v>245</v>
      </c>
      <c r="AB59" s="45"/>
      <c r="AC59" s="43"/>
      <c r="AD59" s="43"/>
      <c r="AE59" s="40"/>
      <c r="AF59" s="40"/>
    </row>
    <row r="60" spans="1:32" ht="13.5" customHeight="1" x14ac:dyDescent="0.15">
      <c r="A60" s="124" t="s">
        <v>179</v>
      </c>
      <c r="B60" s="112" t="s">
        <v>14</v>
      </c>
      <c r="C60" s="111" t="s">
        <v>8</v>
      </c>
      <c r="D60" s="117">
        <v>28</v>
      </c>
      <c r="E60" s="118" t="str">
        <f>VLOOKUP(A60,$AJ$5:$AM$36,2,FALSE)</f>
        <v>新藤　雄也</v>
      </c>
      <c r="F60" s="119"/>
      <c r="G60" s="119"/>
      <c r="H60" s="119"/>
      <c r="I60" s="119"/>
      <c r="J60" s="119"/>
      <c r="K60" s="119"/>
      <c r="L60" s="120"/>
      <c r="M60" s="112" t="s">
        <v>152</v>
      </c>
      <c r="N60" s="130" t="str">
        <f>VLOOKUP(A60,$AJ$5:$AM$36,3,FALSE)</f>
        <v>県立太田</v>
      </c>
      <c r="O60" s="130"/>
      <c r="P60" s="130"/>
      <c r="Q60" s="130"/>
      <c r="R60" s="130"/>
      <c r="S60" s="130"/>
      <c r="T60" s="130"/>
      <c r="U60" s="130"/>
      <c r="V60" s="110" t="s">
        <v>153</v>
      </c>
      <c r="W60" s="104" t="str">
        <f>VLOOKUP(A60,$AJ$5:$AM$36,4,FALSE)</f>
        <v>群馬</v>
      </c>
      <c r="X60" s="104"/>
      <c r="Y60" s="104"/>
      <c r="Z60" s="111" t="s">
        <v>154</v>
      </c>
      <c r="AA60" s="101"/>
      <c r="AB60" s="40"/>
      <c r="AC60" s="43"/>
      <c r="AD60" s="43"/>
      <c r="AE60" s="40"/>
      <c r="AF60" s="40"/>
    </row>
    <row r="61" spans="1:32" ht="13.5" customHeight="1" x14ac:dyDescent="0.15">
      <c r="A61" s="124"/>
      <c r="B61" s="112"/>
      <c r="C61" s="111"/>
      <c r="D61" s="117"/>
      <c r="E61" s="121"/>
      <c r="F61" s="122"/>
      <c r="G61" s="122"/>
      <c r="H61" s="122"/>
      <c r="I61" s="122"/>
      <c r="J61" s="122"/>
      <c r="K61" s="122"/>
      <c r="L61" s="123"/>
      <c r="M61" s="112"/>
      <c r="N61" s="131"/>
      <c r="O61" s="131"/>
      <c r="P61" s="131"/>
      <c r="Q61" s="131"/>
      <c r="R61" s="131"/>
      <c r="S61" s="131"/>
      <c r="T61" s="131"/>
      <c r="U61" s="131"/>
      <c r="V61" s="110"/>
      <c r="W61" s="105"/>
      <c r="X61" s="105"/>
      <c r="Y61" s="105"/>
      <c r="Z61" s="111"/>
      <c r="AA61" s="40"/>
      <c r="AB61" s="40"/>
      <c r="AC61" s="99" t="s">
        <v>246</v>
      </c>
      <c r="AD61" s="45"/>
      <c r="AE61" s="40"/>
      <c r="AF61" s="40"/>
    </row>
    <row r="62" spans="1:32" ht="13.5" customHeight="1" x14ac:dyDescent="0.15">
      <c r="A62" s="124" t="s">
        <v>180</v>
      </c>
      <c r="B62" s="112" t="s">
        <v>11</v>
      </c>
      <c r="C62" s="111" t="s">
        <v>8</v>
      </c>
      <c r="D62" s="117">
        <v>29</v>
      </c>
      <c r="E62" s="118" t="str">
        <f>VLOOKUP(A62,$AJ$5:$AM$36,2,FALSE)</f>
        <v>髙橋　飛羽</v>
      </c>
      <c r="F62" s="119"/>
      <c r="G62" s="119"/>
      <c r="H62" s="119"/>
      <c r="I62" s="119"/>
      <c r="J62" s="119"/>
      <c r="K62" s="119"/>
      <c r="L62" s="120"/>
      <c r="M62" s="112" t="s">
        <v>152</v>
      </c>
      <c r="N62" s="130" t="str">
        <f>VLOOKUP(A62,$AJ$5:$AM$36,3,FALSE)</f>
        <v>拓殖大学紅陵</v>
      </c>
      <c r="O62" s="130"/>
      <c r="P62" s="130"/>
      <c r="Q62" s="130"/>
      <c r="R62" s="130"/>
      <c r="S62" s="130"/>
      <c r="T62" s="130"/>
      <c r="U62" s="130"/>
      <c r="V62" s="110" t="s">
        <v>153</v>
      </c>
      <c r="W62" s="104" t="str">
        <f>VLOOKUP(A62,$AJ$5:$AM$36,4,FALSE)</f>
        <v>千葉</v>
      </c>
      <c r="X62" s="104"/>
      <c r="Y62" s="104"/>
      <c r="Z62" s="111" t="s">
        <v>154</v>
      </c>
      <c r="AA62" s="39"/>
      <c r="AB62" s="40"/>
      <c r="AC62" s="99"/>
      <c r="AD62" s="47"/>
      <c r="AE62" s="40"/>
      <c r="AF62" s="40"/>
    </row>
    <row r="63" spans="1:32" ht="13.5" customHeight="1" x14ac:dyDescent="0.15">
      <c r="A63" s="124"/>
      <c r="B63" s="112"/>
      <c r="C63" s="111"/>
      <c r="D63" s="117"/>
      <c r="E63" s="121"/>
      <c r="F63" s="122"/>
      <c r="G63" s="122"/>
      <c r="H63" s="122"/>
      <c r="I63" s="122"/>
      <c r="J63" s="122"/>
      <c r="K63" s="122"/>
      <c r="L63" s="123"/>
      <c r="M63" s="112"/>
      <c r="N63" s="131"/>
      <c r="O63" s="131"/>
      <c r="P63" s="131"/>
      <c r="Q63" s="131"/>
      <c r="R63" s="131"/>
      <c r="S63" s="131"/>
      <c r="T63" s="131"/>
      <c r="U63" s="131"/>
      <c r="V63" s="110"/>
      <c r="W63" s="105"/>
      <c r="X63" s="105"/>
      <c r="Y63" s="105"/>
      <c r="Z63" s="111"/>
      <c r="AA63" s="100" t="s">
        <v>247</v>
      </c>
      <c r="AB63" s="39"/>
      <c r="AC63" s="43"/>
      <c r="AD63" s="50"/>
      <c r="AE63" s="40"/>
      <c r="AF63" s="40"/>
    </row>
    <row r="64" spans="1:32" ht="13.5" customHeight="1" x14ac:dyDescent="0.15">
      <c r="A64" s="124" t="s">
        <v>181</v>
      </c>
      <c r="B64" s="112" t="s">
        <v>13</v>
      </c>
      <c r="C64" s="111" t="s">
        <v>6</v>
      </c>
      <c r="D64" s="117">
        <v>30</v>
      </c>
      <c r="E64" s="118" t="str">
        <f>VLOOKUP(A64,$AJ$5:$AM$36,2,FALSE)</f>
        <v>大谷　朋輝</v>
      </c>
      <c r="F64" s="119"/>
      <c r="G64" s="119"/>
      <c r="H64" s="119"/>
      <c r="I64" s="119"/>
      <c r="J64" s="119"/>
      <c r="K64" s="119"/>
      <c r="L64" s="120"/>
      <c r="M64" s="112" t="s">
        <v>152</v>
      </c>
      <c r="N64" s="130" t="str">
        <f>VLOOKUP(A64,$AJ$5:$AM$36,3,FALSE)</f>
        <v>埼玉栄</v>
      </c>
      <c r="O64" s="130"/>
      <c r="P64" s="130"/>
      <c r="Q64" s="130"/>
      <c r="R64" s="130"/>
      <c r="S64" s="130"/>
      <c r="T64" s="130"/>
      <c r="U64" s="130"/>
      <c r="V64" s="110" t="s">
        <v>153</v>
      </c>
      <c r="W64" s="104" t="str">
        <f>VLOOKUP(A64,$AJ$5:$AM$36,4,FALSE)</f>
        <v>埼玉</v>
      </c>
      <c r="X64" s="104"/>
      <c r="Y64" s="104"/>
      <c r="Z64" s="111" t="s">
        <v>154</v>
      </c>
      <c r="AA64" s="101"/>
      <c r="AB64" s="41"/>
      <c r="AC64" s="43"/>
      <c r="AD64" s="40"/>
      <c r="AE64" s="40"/>
      <c r="AF64" s="40"/>
    </row>
    <row r="65" spans="1:32" ht="13.5" customHeight="1" x14ac:dyDescent="0.15">
      <c r="A65" s="124"/>
      <c r="B65" s="112"/>
      <c r="C65" s="111"/>
      <c r="D65" s="117"/>
      <c r="E65" s="121"/>
      <c r="F65" s="122"/>
      <c r="G65" s="122"/>
      <c r="H65" s="122"/>
      <c r="I65" s="122"/>
      <c r="J65" s="122"/>
      <c r="K65" s="122"/>
      <c r="L65" s="123"/>
      <c r="M65" s="112"/>
      <c r="N65" s="131"/>
      <c r="O65" s="131"/>
      <c r="P65" s="131"/>
      <c r="Q65" s="131"/>
      <c r="R65" s="131"/>
      <c r="S65" s="131"/>
      <c r="T65" s="131"/>
      <c r="U65" s="131"/>
      <c r="V65" s="110"/>
      <c r="W65" s="105"/>
      <c r="X65" s="105"/>
      <c r="Y65" s="105"/>
      <c r="Z65" s="111"/>
      <c r="AA65" s="40"/>
      <c r="AB65" s="99" t="s">
        <v>248</v>
      </c>
      <c r="AC65" s="43"/>
      <c r="AD65" s="40"/>
      <c r="AE65" s="40"/>
      <c r="AF65" s="40"/>
    </row>
    <row r="66" spans="1:32" ht="13.5" customHeight="1" x14ac:dyDescent="0.15">
      <c r="A66" s="124" t="s">
        <v>182</v>
      </c>
      <c r="B66" s="112" t="s">
        <v>3</v>
      </c>
      <c r="C66" s="111" t="s">
        <v>4</v>
      </c>
      <c r="D66" s="117">
        <v>31</v>
      </c>
      <c r="E66" s="118" t="str">
        <f>VLOOKUP(A66,$AJ$5:$AM$36,2,FALSE)</f>
        <v>和田　勘司</v>
      </c>
      <c r="F66" s="119"/>
      <c r="G66" s="119"/>
      <c r="H66" s="119"/>
      <c r="I66" s="119"/>
      <c r="J66" s="119"/>
      <c r="K66" s="119"/>
      <c r="L66" s="120"/>
      <c r="M66" s="112" t="s">
        <v>152</v>
      </c>
      <c r="N66" s="130" t="str">
        <f>VLOOKUP(A66,$AJ$5:$AM$36,3,FALSE)</f>
        <v>水城</v>
      </c>
      <c r="O66" s="130"/>
      <c r="P66" s="130"/>
      <c r="Q66" s="130"/>
      <c r="R66" s="130"/>
      <c r="S66" s="130"/>
      <c r="T66" s="130"/>
      <c r="U66" s="130"/>
      <c r="V66" s="110" t="s">
        <v>153</v>
      </c>
      <c r="W66" s="104" t="str">
        <f>VLOOKUP(A66,$AJ$5:$AM$36,4,FALSE)</f>
        <v>茨城</v>
      </c>
      <c r="X66" s="104"/>
      <c r="Y66" s="104"/>
      <c r="Z66" s="111" t="s">
        <v>154</v>
      </c>
      <c r="AA66" s="39"/>
      <c r="AB66" s="99"/>
      <c r="AC66" s="49"/>
      <c r="AD66" s="40"/>
      <c r="AE66" s="40"/>
      <c r="AF66" s="40"/>
    </row>
    <row r="67" spans="1:32" ht="13.5" customHeight="1" x14ac:dyDescent="0.15">
      <c r="A67" s="124"/>
      <c r="B67" s="112"/>
      <c r="C67" s="111"/>
      <c r="D67" s="117"/>
      <c r="E67" s="121"/>
      <c r="F67" s="122"/>
      <c r="G67" s="122"/>
      <c r="H67" s="122"/>
      <c r="I67" s="122"/>
      <c r="J67" s="122"/>
      <c r="K67" s="122"/>
      <c r="L67" s="123"/>
      <c r="M67" s="112"/>
      <c r="N67" s="131"/>
      <c r="O67" s="131"/>
      <c r="P67" s="131"/>
      <c r="Q67" s="131"/>
      <c r="R67" s="131"/>
      <c r="S67" s="131"/>
      <c r="T67" s="131"/>
      <c r="U67" s="131"/>
      <c r="V67" s="110"/>
      <c r="W67" s="105"/>
      <c r="X67" s="105"/>
      <c r="Y67" s="105"/>
      <c r="Z67" s="111"/>
      <c r="AA67" s="100" t="s">
        <v>249</v>
      </c>
      <c r="AB67" s="45"/>
      <c r="AC67" s="40"/>
      <c r="AD67" s="40"/>
      <c r="AE67" s="40"/>
      <c r="AF67" s="40"/>
    </row>
    <row r="68" spans="1:32" ht="13.5" customHeight="1" x14ac:dyDescent="0.15">
      <c r="A68" s="124" t="s">
        <v>183</v>
      </c>
      <c r="B68" s="112" t="s">
        <v>7</v>
      </c>
      <c r="C68" s="111" t="s">
        <v>10</v>
      </c>
      <c r="D68" s="117">
        <v>32</v>
      </c>
      <c r="E68" s="118" t="str">
        <f>VLOOKUP(A68,$AJ$5:$AM$36,2,FALSE)</f>
        <v>松本　蓮生</v>
      </c>
      <c r="F68" s="119"/>
      <c r="G68" s="119"/>
      <c r="H68" s="119"/>
      <c r="I68" s="119"/>
      <c r="J68" s="119"/>
      <c r="K68" s="119"/>
      <c r="L68" s="120"/>
      <c r="M68" s="112" t="s">
        <v>152</v>
      </c>
      <c r="N68" s="130" t="str">
        <f>VLOOKUP(A68,$AJ$5:$AM$36,3,FALSE)</f>
        <v>法政大学第二</v>
      </c>
      <c r="O68" s="130"/>
      <c r="P68" s="130"/>
      <c r="Q68" s="130"/>
      <c r="R68" s="130"/>
      <c r="S68" s="130"/>
      <c r="T68" s="130"/>
      <c r="U68" s="130"/>
      <c r="V68" s="110" t="s">
        <v>153</v>
      </c>
      <c r="W68" s="104" t="str">
        <f>VLOOKUP(A68,$AJ$5:$AM$36,4,FALSE)</f>
        <v>神奈川</v>
      </c>
      <c r="X68" s="104"/>
      <c r="Y68" s="104"/>
      <c r="Z68" s="111" t="s">
        <v>154</v>
      </c>
      <c r="AA68" s="101"/>
      <c r="AB68" s="40"/>
      <c r="AC68" s="40"/>
      <c r="AD68" s="40"/>
      <c r="AE68" s="40"/>
      <c r="AF68" s="40"/>
    </row>
    <row r="69" spans="1:32" ht="13.5" customHeight="1" x14ac:dyDescent="0.15">
      <c r="A69" s="124"/>
      <c r="B69" s="112"/>
      <c r="C69" s="111"/>
      <c r="D69" s="117"/>
      <c r="E69" s="121"/>
      <c r="F69" s="122"/>
      <c r="G69" s="122"/>
      <c r="H69" s="122"/>
      <c r="I69" s="122"/>
      <c r="J69" s="122"/>
      <c r="K69" s="122"/>
      <c r="L69" s="123"/>
      <c r="M69" s="112"/>
      <c r="N69" s="131"/>
      <c r="O69" s="131"/>
      <c r="P69" s="131"/>
      <c r="Q69" s="131"/>
      <c r="R69" s="131"/>
      <c r="S69" s="131"/>
      <c r="T69" s="131"/>
      <c r="U69" s="131"/>
      <c r="V69" s="110"/>
      <c r="W69" s="105"/>
      <c r="X69" s="105"/>
      <c r="Y69" s="105"/>
      <c r="Z69" s="111"/>
      <c r="AA69" s="40"/>
      <c r="AB69" s="40"/>
      <c r="AC69" s="40"/>
      <c r="AD69" s="40"/>
      <c r="AE69" s="40"/>
      <c r="AF69" s="40"/>
    </row>
    <row r="70" spans="1:32" ht="12.95" customHeight="1" x14ac:dyDescent="0.1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"/>
      <c r="AB70" s="5"/>
      <c r="AC70" s="5"/>
      <c r="AD70" s="5"/>
      <c r="AE70" s="5"/>
      <c r="AF70" s="5"/>
    </row>
    <row r="71" spans="1:32" ht="12.95" customHeight="1" x14ac:dyDescent="0.15">
      <c r="A71" s="5"/>
      <c r="B71" s="5"/>
      <c r="C71" s="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8"/>
      <c r="V71" s="5"/>
      <c r="W71" s="5"/>
      <c r="X71" s="5"/>
      <c r="Y71" s="8"/>
      <c r="Z71" s="5"/>
      <c r="AA71" s="5"/>
      <c r="AB71" s="5"/>
      <c r="AC71" s="5"/>
      <c r="AD71" s="5"/>
      <c r="AE71" s="5"/>
      <c r="AF71" s="5"/>
    </row>
    <row r="72" spans="1:32" ht="12.95" customHeight="1" x14ac:dyDescent="0.15">
      <c r="A72" s="5"/>
      <c r="B72" s="5"/>
      <c r="C72" s="8"/>
      <c r="D72" s="128" t="s">
        <v>22</v>
      </c>
      <c r="E72" s="128" t="s">
        <v>24</v>
      </c>
      <c r="F72" s="128"/>
      <c r="G72" s="128" t="s">
        <v>26</v>
      </c>
      <c r="H72" s="128"/>
      <c r="I72" s="128" t="s">
        <v>25</v>
      </c>
      <c r="J72" s="128"/>
      <c r="K72" s="128" t="s">
        <v>27</v>
      </c>
      <c r="L72" s="128"/>
      <c r="M72" s="128" t="s">
        <v>28</v>
      </c>
      <c r="N72" s="128"/>
      <c r="O72" s="128" t="s">
        <v>29</v>
      </c>
      <c r="P72" s="128"/>
      <c r="Q72" s="128" t="s">
        <v>30</v>
      </c>
      <c r="R72" s="128"/>
      <c r="S72" s="128" t="s">
        <v>31</v>
      </c>
      <c r="T72" s="128"/>
      <c r="U72" s="8"/>
      <c r="V72" s="5"/>
      <c r="W72" s="5"/>
      <c r="X72" s="5"/>
      <c r="Y72" s="8"/>
      <c r="Z72" s="5"/>
      <c r="AA72" s="5"/>
      <c r="AB72" s="5"/>
      <c r="AC72" s="5"/>
      <c r="AD72" s="5"/>
      <c r="AE72" s="5"/>
      <c r="AF72" s="5"/>
    </row>
    <row r="73" spans="1:32" ht="12.95" customHeight="1" x14ac:dyDescent="0.15">
      <c r="A73" s="5"/>
      <c r="B73" s="5"/>
      <c r="C73" s="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8"/>
      <c r="V73" s="5"/>
      <c r="W73" s="5"/>
      <c r="X73" s="5"/>
      <c r="Y73" s="8"/>
      <c r="Z73" s="5"/>
      <c r="AA73" s="5"/>
      <c r="AB73" s="5"/>
      <c r="AC73" s="5"/>
      <c r="AD73" s="5"/>
      <c r="AE73" s="5"/>
      <c r="AF73" s="5"/>
    </row>
    <row r="74" spans="1:32" ht="12.95" customHeight="1" x14ac:dyDescent="0.15">
      <c r="A74" s="5"/>
      <c r="B74" s="5"/>
      <c r="C74" s="8"/>
      <c r="D74" s="128" t="s">
        <v>23</v>
      </c>
      <c r="E74" s="129" t="s">
        <v>552</v>
      </c>
      <c r="F74" s="128"/>
      <c r="G74" s="129" t="s">
        <v>538</v>
      </c>
      <c r="H74" s="128"/>
      <c r="I74" s="129" t="s">
        <v>551</v>
      </c>
      <c r="J74" s="128"/>
      <c r="K74" s="129" t="s">
        <v>542</v>
      </c>
      <c r="L74" s="128"/>
      <c r="M74" s="129" t="s">
        <v>549</v>
      </c>
      <c r="N74" s="128"/>
      <c r="O74" s="129" t="s">
        <v>547</v>
      </c>
      <c r="P74" s="128"/>
      <c r="Q74" s="129" t="s">
        <v>550</v>
      </c>
      <c r="R74" s="128"/>
      <c r="S74" s="129" t="s">
        <v>539</v>
      </c>
      <c r="T74" s="128"/>
      <c r="U74" s="8"/>
      <c r="V74" s="5"/>
      <c r="W74" s="5"/>
      <c r="X74" s="5"/>
      <c r="Y74" s="8"/>
      <c r="Z74" s="5"/>
      <c r="AA74" s="5"/>
      <c r="AB74" s="5"/>
      <c r="AC74" s="5"/>
      <c r="AD74" s="5"/>
      <c r="AE74" s="5"/>
      <c r="AF74" s="5"/>
    </row>
    <row r="75" spans="1:32" ht="12.95" customHeight="1" x14ac:dyDescent="0.15">
      <c r="A75" s="5"/>
      <c r="B75" s="5"/>
      <c r="C75" s="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8"/>
      <c r="V75" s="5"/>
      <c r="W75" s="5"/>
      <c r="X75" s="5"/>
      <c r="Y75" s="8"/>
      <c r="Z75" s="5"/>
      <c r="AA75" s="5"/>
      <c r="AB75" s="5"/>
      <c r="AC75" s="5"/>
      <c r="AD75" s="5"/>
      <c r="AE75" s="5"/>
      <c r="AF75" s="5"/>
    </row>
    <row r="76" spans="1:32" ht="12.95" customHeight="1" x14ac:dyDescent="0.15">
      <c r="A76" s="5"/>
      <c r="B76" s="5"/>
      <c r="C76" s="8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8"/>
      <c r="V76" s="5"/>
      <c r="W76" s="5"/>
      <c r="X76" s="5"/>
      <c r="Y76" s="8"/>
      <c r="Z76" s="5"/>
      <c r="AA76" s="5"/>
      <c r="AB76" s="5"/>
      <c r="AC76" s="5"/>
      <c r="AD76" s="5"/>
      <c r="AE76" s="5"/>
      <c r="AF76" s="5"/>
    </row>
    <row r="77" spans="1:32" ht="12.95" customHeight="1" x14ac:dyDescent="0.15">
      <c r="A77" s="5"/>
      <c r="B77" s="5"/>
      <c r="C77" s="8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8"/>
      <c r="V77" s="5"/>
      <c r="W77" s="5"/>
      <c r="X77" s="5"/>
      <c r="Y77" s="8"/>
      <c r="Z77" s="5"/>
      <c r="AA77" s="5"/>
      <c r="AB77" s="5"/>
      <c r="AC77" s="5"/>
      <c r="AD77" s="5"/>
      <c r="AE77" s="5"/>
      <c r="AF77" s="5"/>
    </row>
    <row r="78" spans="1:32" ht="12.9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8"/>
      <c r="V78" s="5"/>
      <c r="W78" s="5"/>
      <c r="X78" s="5"/>
      <c r="Y78" s="8"/>
      <c r="Z78" s="5"/>
      <c r="AA78" s="5"/>
      <c r="AB78" s="5"/>
      <c r="AC78" s="5"/>
      <c r="AD78" s="5"/>
      <c r="AE78" s="5"/>
      <c r="AF78" s="5"/>
    </row>
    <row r="79" spans="1:32" ht="12.95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8"/>
      <c r="V79" s="5"/>
      <c r="W79" s="5"/>
      <c r="X79" s="5"/>
      <c r="Y79" s="8"/>
      <c r="Z79" s="5"/>
      <c r="AA79" s="5"/>
      <c r="AB79" s="5"/>
      <c r="AC79" s="5"/>
      <c r="AD79" s="5"/>
      <c r="AE79" s="5"/>
      <c r="AF79" s="5"/>
    </row>
    <row r="80" spans="1:32" ht="12.95" customHeight="1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8"/>
      <c r="Z80" s="5"/>
      <c r="AA80" s="5"/>
      <c r="AB80" s="5"/>
      <c r="AC80" s="5"/>
      <c r="AD80" s="5"/>
      <c r="AE80" s="5"/>
      <c r="AF80" s="5"/>
    </row>
    <row r="81" spans="1:32" ht="12.95" customHeight="1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8"/>
      <c r="Z81" s="5"/>
      <c r="AA81" s="5"/>
      <c r="AB81" s="5"/>
      <c r="AC81" s="5"/>
      <c r="AD81" s="5"/>
      <c r="AE81" s="5"/>
      <c r="AF81" s="5"/>
    </row>
    <row r="82" spans="1:32" ht="12.95" customHeight="1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8"/>
      <c r="Z82" s="5"/>
      <c r="AA82" s="5"/>
      <c r="AB82" s="5"/>
      <c r="AC82" s="5"/>
      <c r="AD82" s="5"/>
      <c r="AE82" s="5"/>
      <c r="AF82" s="5"/>
    </row>
    <row r="83" spans="1:32" ht="12.95" customHeight="1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8"/>
      <c r="Z83" s="5"/>
      <c r="AA83" s="5"/>
      <c r="AB83" s="5"/>
      <c r="AC83" s="5"/>
      <c r="AD83" s="5"/>
      <c r="AE83" s="5"/>
      <c r="AF83" s="5"/>
    </row>
    <row r="84" spans="1:32" ht="12.95" customHeight="1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8"/>
      <c r="Z84" s="5"/>
      <c r="AA84" s="5"/>
      <c r="AB84" s="5"/>
      <c r="AC84" s="5"/>
      <c r="AD84" s="5"/>
      <c r="AE84" s="5"/>
      <c r="AF84" s="5"/>
    </row>
    <row r="85" spans="1:32" ht="12.95" customHeight="1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8"/>
      <c r="Z85" s="5"/>
      <c r="AA85" s="5"/>
      <c r="AB85" s="5"/>
      <c r="AC85" s="5"/>
      <c r="AD85" s="5"/>
      <c r="AE85" s="5"/>
      <c r="AF85" s="5"/>
    </row>
    <row r="86" spans="1:32" ht="12.95" customHeight="1" x14ac:dyDescent="0.15">
      <c r="Y86" s="4"/>
    </row>
    <row r="87" spans="1:32" ht="12.95" customHeight="1" x14ac:dyDescent="0.15">
      <c r="Y87" s="4"/>
    </row>
    <row r="88" spans="1:32" ht="12.95" customHeight="1" x14ac:dyDescent="0.15"/>
    <row r="89" spans="1:32" ht="12.95" customHeight="1" x14ac:dyDescent="0.15"/>
    <row r="90" spans="1:32" ht="12.95" customHeight="1" x14ac:dyDescent="0.15"/>
    <row r="91" spans="1:32" ht="12.95" customHeight="1" x14ac:dyDescent="0.15"/>
    <row r="92" spans="1:32" ht="12.95" customHeight="1" x14ac:dyDescent="0.15"/>
    <row r="93" spans="1:32" ht="12.95" customHeight="1" x14ac:dyDescent="0.15"/>
    <row r="94" spans="1:32" ht="12.95" customHeight="1" x14ac:dyDescent="0.15"/>
    <row r="95" spans="1:32" ht="12.95" customHeight="1" x14ac:dyDescent="0.15"/>
    <row r="96" spans="1:32" ht="12.95" customHeight="1" x14ac:dyDescent="0.15"/>
    <row r="97" ht="12.95" customHeight="1" x14ac:dyDescent="0.15"/>
    <row r="98" ht="12.95" customHeight="1" x14ac:dyDescent="0.15"/>
    <row r="99" ht="12.95" customHeight="1" x14ac:dyDescent="0.15"/>
    <row r="100" ht="12.95" customHeight="1" x14ac:dyDescent="0.15"/>
    <row r="101" ht="12.95" customHeight="1" x14ac:dyDescent="0.15"/>
    <row r="102" ht="12.95" customHeight="1" x14ac:dyDescent="0.15"/>
    <row r="103" ht="12.95" customHeight="1" x14ac:dyDescent="0.15"/>
    <row r="104" ht="12.95" customHeight="1" x14ac:dyDescent="0.15"/>
    <row r="105" ht="12.95" customHeight="1" x14ac:dyDescent="0.15"/>
    <row r="106" ht="12.95" customHeight="1" x14ac:dyDescent="0.15"/>
    <row r="107" ht="12.95" customHeight="1" x14ac:dyDescent="0.15"/>
    <row r="108" ht="12.95" customHeight="1" x14ac:dyDescent="0.15"/>
    <row r="109" ht="12.95" customHeight="1" x14ac:dyDescent="0.15"/>
    <row r="110" ht="12.95" customHeight="1" x14ac:dyDescent="0.15"/>
    <row r="111" ht="12.95" customHeight="1" x14ac:dyDescent="0.15"/>
    <row r="112" ht="12.95" customHeight="1" x14ac:dyDescent="0.15"/>
    <row r="113" ht="12.95" customHeight="1" x14ac:dyDescent="0.15"/>
    <row r="114" ht="12.95" customHeight="1" x14ac:dyDescent="0.15"/>
    <row r="115" ht="12.95" customHeight="1" x14ac:dyDescent="0.15"/>
    <row r="116" ht="12.95" customHeight="1" x14ac:dyDescent="0.15"/>
    <row r="117" ht="12.95" customHeight="1" x14ac:dyDescent="0.15"/>
    <row r="118" ht="12.95" customHeight="1" x14ac:dyDescent="0.15"/>
    <row r="119" ht="12.95" customHeight="1" x14ac:dyDescent="0.15"/>
    <row r="120" ht="12.95" customHeight="1" x14ac:dyDescent="0.15"/>
    <row r="121" ht="12.95" customHeight="1" x14ac:dyDescent="0.15"/>
    <row r="122" ht="12.95" customHeight="1" x14ac:dyDescent="0.15"/>
    <row r="123" ht="12.95" customHeight="1" x14ac:dyDescent="0.15"/>
    <row r="124" ht="12.95" customHeight="1" x14ac:dyDescent="0.15"/>
    <row r="125" ht="12.95" customHeight="1" x14ac:dyDescent="0.15"/>
    <row r="126" ht="12.95" customHeight="1" x14ac:dyDescent="0.15"/>
    <row r="127" ht="12.95" customHeight="1" x14ac:dyDescent="0.15"/>
    <row r="128" ht="12.95" customHeight="1" x14ac:dyDescent="0.15"/>
    <row r="129" ht="12.95" customHeight="1" x14ac:dyDescent="0.15"/>
    <row r="130" ht="12.95" customHeight="1" x14ac:dyDescent="0.15"/>
    <row r="131" ht="12.95" customHeight="1" x14ac:dyDescent="0.15"/>
    <row r="132" ht="12.95" customHeight="1" x14ac:dyDescent="0.15"/>
    <row r="133" ht="12.95" customHeight="1" x14ac:dyDescent="0.15"/>
    <row r="134" ht="12.95" customHeight="1" x14ac:dyDescent="0.15"/>
    <row r="135" ht="12.95" customHeight="1" x14ac:dyDescent="0.15"/>
    <row r="136" ht="12.95" customHeight="1" x14ac:dyDescent="0.15"/>
    <row r="137" ht="12.95" customHeight="1" x14ac:dyDescent="0.15"/>
    <row r="138" ht="12.95" customHeight="1" x14ac:dyDescent="0.15"/>
    <row r="139" ht="12.95" customHeight="1" x14ac:dyDescent="0.15"/>
    <row r="140" ht="12.95" customHeight="1" x14ac:dyDescent="0.15"/>
    <row r="141" ht="12.95" customHeight="1" x14ac:dyDescent="0.15"/>
    <row r="142" ht="12.95" customHeight="1" x14ac:dyDescent="0.15"/>
    <row r="143" ht="12.95" customHeight="1" x14ac:dyDescent="0.15"/>
    <row r="144" ht="12.95" customHeight="1" x14ac:dyDescent="0.15"/>
    <row r="145" ht="12.95" customHeight="1" x14ac:dyDescent="0.15"/>
    <row r="146" ht="12.95" customHeight="1" x14ac:dyDescent="0.15"/>
    <row r="147" ht="12.95" customHeight="1" x14ac:dyDescent="0.15"/>
    <row r="148" ht="12.95" customHeight="1" x14ac:dyDescent="0.15"/>
    <row r="149" ht="12.95" customHeight="1" x14ac:dyDescent="0.15"/>
    <row r="150" ht="12.95" customHeight="1" x14ac:dyDescent="0.15"/>
    <row r="151" ht="12.95" customHeight="1" x14ac:dyDescent="0.15"/>
    <row r="152" ht="12.95" customHeight="1" x14ac:dyDescent="0.15"/>
    <row r="153" ht="12.95" customHeight="1" x14ac:dyDescent="0.15"/>
    <row r="154" ht="12.95" customHeight="1" x14ac:dyDescent="0.15"/>
    <row r="155" ht="12.95" customHeight="1" x14ac:dyDescent="0.15"/>
    <row r="156" ht="12.95" customHeight="1" x14ac:dyDescent="0.15"/>
    <row r="157" ht="12.95" customHeight="1" x14ac:dyDescent="0.15"/>
    <row r="158" ht="12.95" customHeight="1" x14ac:dyDescent="0.15"/>
    <row r="159" ht="12.95" customHeight="1" x14ac:dyDescent="0.15"/>
    <row r="160" ht="12.95" customHeight="1" x14ac:dyDescent="0.15"/>
    <row r="161" ht="12.95" customHeight="1" x14ac:dyDescent="0.15"/>
    <row r="162" ht="12.95" customHeight="1" x14ac:dyDescent="0.15"/>
    <row r="163" ht="12.95" customHeight="1" x14ac:dyDescent="0.15"/>
    <row r="164" ht="12.95" customHeight="1" x14ac:dyDescent="0.15"/>
    <row r="165" ht="12.95" customHeight="1" x14ac:dyDescent="0.15"/>
    <row r="166" ht="12.95" customHeight="1" x14ac:dyDescent="0.15"/>
    <row r="167" ht="12.95" customHeight="1" x14ac:dyDescent="0.15"/>
    <row r="168" ht="12.95" customHeight="1" x14ac:dyDescent="0.15"/>
    <row r="169" ht="12.95" customHeight="1" x14ac:dyDescent="0.15"/>
    <row r="170" ht="12.95" customHeight="1" x14ac:dyDescent="0.15"/>
  </sheetData>
  <mergeCells count="379">
    <mergeCell ref="AI3:AM3"/>
    <mergeCell ref="AD21:AD22"/>
    <mergeCell ref="AD53:AD54"/>
    <mergeCell ref="AE37:AE38"/>
    <mergeCell ref="AB57:AB58"/>
    <mergeCell ref="AB65:AB66"/>
    <mergeCell ref="AC13:AC14"/>
    <mergeCell ref="AC29:AC30"/>
    <mergeCell ref="AC45:AC46"/>
    <mergeCell ref="AC61:AC62"/>
    <mergeCell ref="AB17:AB18"/>
    <mergeCell ref="AB25:AB26"/>
    <mergeCell ref="AB33:AB34"/>
    <mergeCell ref="AB41:AB42"/>
    <mergeCell ref="AB49:AB50"/>
    <mergeCell ref="AA23:AA24"/>
    <mergeCell ref="AA27:AA28"/>
    <mergeCell ref="AA31:AA32"/>
    <mergeCell ref="AA35:AA36"/>
    <mergeCell ref="AA67:AA68"/>
    <mergeCell ref="AA39:AA40"/>
    <mergeCell ref="AA43:AA44"/>
    <mergeCell ref="AA47:AA48"/>
    <mergeCell ref="AA51:AA52"/>
    <mergeCell ref="AA55:AA56"/>
    <mergeCell ref="AA59:AA60"/>
    <mergeCell ref="AA63:AA64"/>
    <mergeCell ref="AA7:AA8"/>
    <mergeCell ref="AA11:AA12"/>
    <mergeCell ref="AA15:AA16"/>
    <mergeCell ref="N4:U5"/>
    <mergeCell ref="V4:V5"/>
    <mergeCell ref="W4:Y5"/>
    <mergeCell ref="Z4:Z5"/>
    <mergeCell ref="V14:V15"/>
    <mergeCell ref="Z14:Z15"/>
    <mergeCell ref="V16:V17"/>
    <mergeCell ref="W16:Y17"/>
    <mergeCell ref="Z16:Z17"/>
    <mergeCell ref="Z12:Z13"/>
    <mergeCell ref="W8:Y9"/>
    <mergeCell ref="W10:Y11"/>
    <mergeCell ref="W12:Y13"/>
    <mergeCell ref="Z68:Z69"/>
    <mergeCell ref="M68:M69"/>
    <mergeCell ref="V68:V69"/>
    <mergeCell ref="B66:B67"/>
    <mergeCell ref="C66:C67"/>
    <mergeCell ref="B4:C5"/>
    <mergeCell ref="D4:D5"/>
    <mergeCell ref="D66:D67"/>
    <mergeCell ref="B56:B57"/>
    <mergeCell ref="C56:C57"/>
    <mergeCell ref="B54:B55"/>
    <mergeCell ref="C54:C55"/>
    <mergeCell ref="B46:B47"/>
    <mergeCell ref="M4:M5"/>
    <mergeCell ref="V62:V63"/>
    <mergeCell ref="Z62:Z63"/>
    <mergeCell ref="V64:V65"/>
    <mergeCell ref="Z64:Z65"/>
    <mergeCell ref="V66:V67"/>
    <mergeCell ref="Z66:Z67"/>
    <mergeCell ref="N62:U63"/>
    <mergeCell ref="N64:U65"/>
    <mergeCell ref="W62:Y63"/>
    <mergeCell ref="B58:B59"/>
    <mergeCell ref="C58:C59"/>
    <mergeCell ref="B64:B65"/>
    <mergeCell ref="C64:C65"/>
    <mergeCell ref="B62:B63"/>
    <mergeCell ref="C62:C63"/>
    <mergeCell ref="D64:D65"/>
    <mergeCell ref="M64:M65"/>
    <mergeCell ref="B60:B61"/>
    <mergeCell ref="C60:C61"/>
    <mergeCell ref="D60:D61"/>
    <mergeCell ref="D62:D63"/>
    <mergeCell ref="M62:M63"/>
    <mergeCell ref="E62:L63"/>
    <mergeCell ref="E64:L65"/>
    <mergeCell ref="M60:M61"/>
    <mergeCell ref="D58:D59"/>
    <mergeCell ref="M58:M59"/>
    <mergeCell ref="E60:L61"/>
    <mergeCell ref="N60:U61"/>
    <mergeCell ref="Z60:Z61"/>
    <mergeCell ref="V60:V61"/>
    <mergeCell ref="E58:L59"/>
    <mergeCell ref="W58:Y59"/>
    <mergeCell ref="W60:Y61"/>
    <mergeCell ref="D56:D57"/>
    <mergeCell ref="M56:M57"/>
    <mergeCell ref="D54:D55"/>
    <mergeCell ref="M54:M55"/>
    <mergeCell ref="E54:L55"/>
    <mergeCell ref="E56:L57"/>
    <mergeCell ref="N58:U59"/>
    <mergeCell ref="Z50:Z51"/>
    <mergeCell ref="Z58:Z59"/>
    <mergeCell ref="Z54:Z55"/>
    <mergeCell ref="V56:V57"/>
    <mergeCell ref="Z56:Z57"/>
    <mergeCell ref="V54:V55"/>
    <mergeCell ref="V52:V53"/>
    <mergeCell ref="Z52:Z53"/>
    <mergeCell ref="W52:Y53"/>
    <mergeCell ref="W54:Y55"/>
    <mergeCell ref="W56:Y57"/>
    <mergeCell ref="V46:V47"/>
    <mergeCell ref="E50:L51"/>
    <mergeCell ref="B50:B51"/>
    <mergeCell ref="C50:C51"/>
    <mergeCell ref="C46:C47"/>
    <mergeCell ref="D46:D47"/>
    <mergeCell ref="B48:B49"/>
    <mergeCell ref="E48:L49"/>
    <mergeCell ref="B52:B53"/>
    <mergeCell ref="C52:C53"/>
    <mergeCell ref="D52:D53"/>
    <mergeCell ref="M52:M53"/>
    <mergeCell ref="E52:L53"/>
    <mergeCell ref="M50:M51"/>
    <mergeCell ref="D50:D51"/>
    <mergeCell ref="N50:U51"/>
    <mergeCell ref="E46:L47"/>
    <mergeCell ref="V50:V51"/>
    <mergeCell ref="Z46:Z47"/>
    <mergeCell ref="V48:V49"/>
    <mergeCell ref="Z48:Z49"/>
    <mergeCell ref="M46:M47"/>
    <mergeCell ref="N48:U49"/>
    <mergeCell ref="Z44:Z45"/>
    <mergeCell ref="B42:B43"/>
    <mergeCell ref="C42:C43"/>
    <mergeCell ref="B44:B45"/>
    <mergeCell ref="C44:C45"/>
    <mergeCell ref="D44:D45"/>
    <mergeCell ref="C48:C49"/>
    <mergeCell ref="D48:D49"/>
    <mergeCell ref="M44:M45"/>
    <mergeCell ref="D42:D43"/>
    <mergeCell ref="M42:M43"/>
    <mergeCell ref="V42:V43"/>
    <mergeCell ref="V44:V45"/>
    <mergeCell ref="E44:L45"/>
    <mergeCell ref="N46:U47"/>
    <mergeCell ref="M48:M49"/>
    <mergeCell ref="Z42:Z43"/>
    <mergeCell ref="W44:Y45"/>
    <mergeCell ref="W46:Y47"/>
    <mergeCell ref="B40:B41"/>
    <mergeCell ref="C40:C41"/>
    <mergeCell ref="D40:D41"/>
    <mergeCell ref="M40:M41"/>
    <mergeCell ref="E42:L43"/>
    <mergeCell ref="V38:V39"/>
    <mergeCell ref="Z38:Z39"/>
    <mergeCell ref="V40:V41"/>
    <mergeCell ref="Z40:Z41"/>
    <mergeCell ref="E40:L41"/>
    <mergeCell ref="N38:U39"/>
    <mergeCell ref="N40:U41"/>
    <mergeCell ref="N42:U43"/>
    <mergeCell ref="B36:B37"/>
    <mergeCell ref="C36:C37"/>
    <mergeCell ref="D36:D37"/>
    <mergeCell ref="M36:M37"/>
    <mergeCell ref="D34:D35"/>
    <mergeCell ref="M34:M35"/>
    <mergeCell ref="B38:B39"/>
    <mergeCell ref="C38:C39"/>
    <mergeCell ref="D38:D39"/>
    <mergeCell ref="M38:M39"/>
    <mergeCell ref="E36:L37"/>
    <mergeCell ref="E38:L39"/>
    <mergeCell ref="V34:V35"/>
    <mergeCell ref="Z34:Z35"/>
    <mergeCell ref="V30:V31"/>
    <mergeCell ref="Z30:Z31"/>
    <mergeCell ref="V32:V33"/>
    <mergeCell ref="Z32:Z33"/>
    <mergeCell ref="N30:U31"/>
    <mergeCell ref="N32:U33"/>
    <mergeCell ref="V36:V37"/>
    <mergeCell ref="Z36:Z37"/>
    <mergeCell ref="W30:Y31"/>
    <mergeCell ref="W32:Y33"/>
    <mergeCell ref="W34:Y35"/>
    <mergeCell ref="N36:U37"/>
    <mergeCell ref="B30:B31"/>
    <mergeCell ref="C30:C31"/>
    <mergeCell ref="D30:D31"/>
    <mergeCell ref="M30:M31"/>
    <mergeCell ref="B32:B33"/>
    <mergeCell ref="C32:C33"/>
    <mergeCell ref="D32:D33"/>
    <mergeCell ref="M32:M33"/>
    <mergeCell ref="N34:U35"/>
    <mergeCell ref="B34:B35"/>
    <mergeCell ref="C34:C35"/>
    <mergeCell ref="E34:L35"/>
    <mergeCell ref="V28:V29"/>
    <mergeCell ref="Z28:Z29"/>
    <mergeCell ref="B26:B27"/>
    <mergeCell ref="C26:C27"/>
    <mergeCell ref="B28:B29"/>
    <mergeCell ref="C28:C29"/>
    <mergeCell ref="D28:D29"/>
    <mergeCell ref="M28:M29"/>
    <mergeCell ref="D26:D27"/>
    <mergeCell ref="M26:M27"/>
    <mergeCell ref="V26:V27"/>
    <mergeCell ref="W28:Y29"/>
    <mergeCell ref="N28:U29"/>
    <mergeCell ref="B22:B23"/>
    <mergeCell ref="C22:C23"/>
    <mergeCell ref="D22:D23"/>
    <mergeCell ref="M22:M23"/>
    <mergeCell ref="E22:L23"/>
    <mergeCell ref="V22:V23"/>
    <mergeCell ref="Z26:Z27"/>
    <mergeCell ref="B24:B25"/>
    <mergeCell ref="C24:C25"/>
    <mergeCell ref="D24:D25"/>
    <mergeCell ref="M24:M25"/>
    <mergeCell ref="E24:L25"/>
    <mergeCell ref="W26:Y27"/>
    <mergeCell ref="Z22:Z23"/>
    <mergeCell ref="V24:V25"/>
    <mergeCell ref="Z24:Z25"/>
    <mergeCell ref="N22:U23"/>
    <mergeCell ref="N24:U25"/>
    <mergeCell ref="N26:U27"/>
    <mergeCell ref="W22:Y23"/>
    <mergeCell ref="W24:Y25"/>
    <mergeCell ref="V18:V19"/>
    <mergeCell ref="Z18:Z19"/>
    <mergeCell ref="W18:Y19"/>
    <mergeCell ref="V20:V21"/>
    <mergeCell ref="Z20:Z21"/>
    <mergeCell ref="W20:Y21"/>
    <mergeCell ref="B14:B15"/>
    <mergeCell ref="C14:C15"/>
    <mergeCell ref="D14:D15"/>
    <mergeCell ref="M14:M15"/>
    <mergeCell ref="N14:U15"/>
    <mergeCell ref="N16:U17"/>
    <mergeCell ref="N18:U19"/>
    <mergeCell ref="N20:U21"/>
    <mergeCell ref="W14:Y15"/>
    <mergeCell ref="B18:B19"/>
    <mergeCell ref="C18:C19"/>
    <mergeCell ref="B20:B21"/>
    <mergeCell ref="C20:C21"/>
    <mergeCell ref="D20:D21"/>
    <mergeCell ref="M20:M21"/>
    <mergeCell ref="D18:D19"/>
    <mergeCell ref="M18:M19"/>
    <mergeCell ref="B12:B13"/>
    <mergeCell ref="C12:C13"/>
    <mergeCell ref="D12:D13"/>
    <mergeCell ref="M12:M13"/>
    <mergeCell ref="B16:B17"/>
    <mergeCell ref="C16:C17"/>
    <mergeCell ref="D16:D17"/>
    <mergeCell ref="M16:M17"/>
    <mergeCell ref="B6:B7"/>
    <mergeCell ref="C6:C7"/>
    <mergeCell ref="C10:C11"/>
    <mergeCell ref="D10:D11"/>
    <mergeCell ref="M10:M11"/>
    <mergeCell ref="M6:M7"/>
    <mergeCell ref="D6:D7"/>
    <mergeCell ref="E6:L7"/>
    <mergeCell ref="B10:B11"/>
    <mergeCell ref="AA19:AA20"/>
    <mergeCell ref="B1:AF1"/>
    <mergeCell ref="A6:A7"/>
    <mergeCell ref="A8:A9"/>
    <mergeCell ref="A10:A11"/>
    <mergeCell ref="N6:U7"/>
    <mergeCell ref="V8:V9"/>
    <mergeCell ref="Z8:Z9"/>
    <mergeCell ref="N8:U9"/>
    <mergeCell ref="N10:U11"/>
    <mergeCell ref="W6:Y7"/>
    <mergeCell ref="AB9:AB10"/>
    <mergeCell ref="V6:V7"/>
    <mergeCell ref="Z6:Z7"/>
    <mergeCell ref="V10:V11"/>
    <mergeCell ref="Z10:Z11"/>
    <mergeCell ref="E8:L9"/>
    <mergeCell ref="E10:L11"/>
    <mergeCell ref="B8:B9"/>
    <mergeCell ref="C8:C9"/>
    <mergeCell ref="D8:D9"/>
    <mergeCell ref="M8:M9"/>
    <mergeCell ref="V12:V13"/>
    <mergeCell ref="N12:U13"/>
    <mergeCell ref="A28:A29"/>
    <mergeCell ref="A30:A31"/>
    <mergeCell ref="A32:A33"/>
    <mergeCell ref="A34:A35"/>
    <mergeCell ref="A20:A21"/>
    <mergeCell ref="A22:A23"/>
    <mergeCell ref="A24:A25"/>
    <mergeCell ref="A26:A27"/>
    <mergeCell ref="A12:A13"/>
    <mergeCell ref="A14:A15"/>
    <mergeCell ref="A16:A17"/>
    <mergeCell ref="A18:A19"/>
    <mergeCell ref="A52:A53"/>
    <mergeCell ref="A54:A55"/>
    <mergeCell ref="A56:A57"/>
    <mergeCell ref="A58:A59"/>
    <mergeCell ref="A44:A45"/>
    <mergeCell ref="A46:A47"/>
    <mergeCell ref="A48:A49"/>
    <mergeCell ref="A50:A51"/>
    <mergeCell ref="A36:A37"/>
    <mergeCell ref="A38:A39"/>
    <mergeCell ref="A40:A41"/>
    <mergeCell ref="A42:A43"/>
    <mergeCell ref="D74:D75"/>
    <mergeCell ref="E74:F75"/>
    <mergeCell ref="G74:H75"/>
    <mergeCell ref="I74:J75"/>
    <mergeCell ref="K74:L75"/>
    <mergeCell ref="A68:A69"/>
    <mergeCell ref="A60:A61"/>
    <mergeCell ref="A62:A63"/>
    <mergeCell ref="A64:A65"/>
    <mergeCell ref="A66:A67"/>
    <mergeCell ref="B68:B69"/>
    <mergeCell ref="C68:C69"/>
    <mergeCell ref="D68:D69"/>
    <mergeCell ref="D72:D73"/>
    <mergeCell ref="E72:F73"/>
    <mergeCell ref="G72:H73"/>
    <mergeCell ref="I72:J73"/>
    <mergeCell ref="K72:L73"/>
    <mergeCell ref="E66:L67"/>
    <mergeCell ref="E68:L69"/>
    <mergeCell ref="N44:U45"/>
    <mergeCell ref="E4:L5"/>
    <mergeCell ref="E28:L29"/>
    <mergeCell ref="E30:L31"/>
    <mergeCell ref="E32:L33"/>
    <mergeCell ref="E12:L13"/>
    <mergeCell ref="E14:L15"/>
    <mergeCell ref="E16:L17"/>
    <mergeCell ref="E18:L19"/>
    <mergeCell ref="E20:L21"/>
    <mergeCell ref="E26:L27"/>
    <mergeCell ref="W48:Y49"/>
    <mergeCell ref="W50:Y51"/>
    <mergeCell ref="W36:Y37"/>
    <mergeCell ref="W38:Y39"/>
    <mergeCell ref="W40:Y41"/>
    <mergeCell ref="W42:Y43"/>
    <mergeCell ref="S74:T75"/>
    <mergeCell ref="W66:Y67"/>
    <mergeCell ref="W68:Y69"/>
    <mergeCell ref="N68:U69"/>
    <mergeCell ref="N66:U67"/>
    <mergeCell ref="O72:P73"/>
    <mergeCell ref="M74:N75"/>
    <mergeCell ref="O74:P75"/>
    <mergeCell ref="Q74:R75"/>
    <mergeCell ref="M66:M67"/>
    <mergeCell ref="S72:T73"/>
    <mergeCell ref="M72:N73"/>
    <mergeCell ref="Q72:R73"/>
    <mergeCell ref="W64:Y65"/>
    <mergeCell ref="N52:U53"/>
    <mergeCell ref="V58:V59"/>
    <mergeCell ref="N54:U55"/>
    <mergeCell ref="N56:U57"/>
  </mergeCells>
  <phoneticPr fontId="1"/>
  <pageMargins left="0.94488188976377963" right="0.62992125984251968" top="0.56000000000000005" bottom="0.55000000000000004" header="0" footer="0.55000000000000004"/>
  <pageSetup paperSize="9" scale="80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240"/>
  <sheetViews>
    <sheetView zoomScaleNormal="100" workbookViewId="0">
      <selection activeCell="L82" sqref="L82"/>
    </sheetView>
  </sheetViews>
  <sheetFormatPr defaultRowHeight="13.5" x14ac:dyDescent="0.15"/>
  <cols>
    <col min="1" max="1" width="6.625" style="1" customWidth="1"/>
    <col min="2" max="4" width="4.625" style="1" customWidth="1"/>
    <col min="5" max="17" width="2.625" style="1" customWidth="1"/>
    <col min="18" max="18" width="2.5" style="1" customWidth="1"/>
    <col min="19" max="19" width="2.625" style="1" customWidth="1"/>
    <col min="20" max="20" width="5.625" style="1" customWidth="1"/>
    <col min="21" max="21" width="7.625" style="1" customWidth="1"/>
    <col min="22" max="22" width="2.625" style="1" customWidth="1"/>
    <col min="23" max="23" width="5.625" style="1" customWidth="1"/>
    <col min="24" max="24" width="7.625" style="1" customWidth="1"/>
    <col min="25" max="25" width="2.625" style="4" customWidth="1"/>
    <col min="26" max="26" width="5.625" style="1" customWidth="1"/>
    <col min="27" max="28" width="7.625" style="1" customWidth="1"/>
    <col min="29" max="29" width="9" style="1"/>
    <col min="30" max="32" width="4.625" style="1" customWidth="1"/>
    <col min="33" max="33" width="16.625" style="1" customWidth="1"/>
    <col min="34" max="34" width="8.625" style="1" customWidth="1"/>
    <col min="35" max="16384" width="9" style="1"/>
  </cols>
  <sheetData>
    <row r="1" spans="1:47" ht="28.5" x14ac:dyDescent="0.15">
      <c r="A1" s="5"/>
      <c r="B1" s="141" t="s">
        <v>73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6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12.95" customHeight="1" x14ac:dyDescent="0.15">
      <c r="A2" s="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60"/>
      <c r="Z2" s="25"/>
      <c r="AA2" s="25"/>
      <c r="AB2" s="25"/>
      <c r="AC2" s="6"/>
      <c r="AD2" s="6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ht="12.95" customHeight="1" x14ac:dyDescent="0.15">
      <c r="A3" s="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60"/>
      <c r="Z3" s="25"/>
      <c r="AA3" s="25"/>
      <c r="AB3" s="25"/>
      <c r="AC3" s="6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12.95" customHeight="1" x14ac:dyDescent="0.15">
      <c r="A4" s="5"/>
      <c r="B4" s="115" t="s">
        <v>119</v>
      </c>
      <c r="C4" s="115"/>
      <c r="D4" s="115" t="s">
        <v>18</v>
      </c>
      <c r="E4" s="115" t="s">
        <v>0</v>
      </c>
      <c r="F4" s="115"/>
      <c r="G4" s="115"/>
      <c r="H4" s="115"/>
      <c r="I4" s="115"/>
      <c r="J4" s="115"/>
      <c r="K4" s="115"/>
      <c r="L4" s="115"/>
      <c r="M4" s="115"/>
      <c r="N4" s="115" t="s">
        <v>19</v>
      </c>
      <c r="O4" s="115"/>
      <c r="P4" s="115"/>
      <c r="Q4" s="115"/>
      <c r="R4" s="115"/>
      <c r="S4" s="59"/>
      <c r="T4" s="73"/>
      <c r="U4" s="95"/>
      <c r="V4" s="6"/>
      <c r="W4" s="96"/>
      <c r="X4" s="95"/>
      <c r="Y4" s="96"/>
      <c r="Z4" s="96"/>
      <c r="AA4" s="94"/>
      <c r="AB4" s="6"/>
      <c r="AC4" s="6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s="3" customFormat="1" ht="12.95" customHeight="1" x14ac:dyDescent="0.15">
      <c r="A5" s="7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59"/>
      <c r="T5" s="73"/>
      <c r="U5" s="94"/>
      <c r="V5" s="7"/>
      <c r="W5" s="97"/>
      <c r="X5" s="94"/>
      <c r="Y5" s="97"/>
      <c r="Z5" s="97"/>
      <c r="AA5" s="94"/>
      <c r="AB5" s="7"/>
      <c r="AC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ht="12.95" customHeight="1" x14ac:dyDescent="0.15">
      <c r="A6" s="124" t="s">
        <v>67</v>
      </c>
      <c r="B6" s="112" t="s">
        <v>9</v>
      </c>
      <c r="C6" s="111" t="s">
        <v>10</v>
      </c>
      <c r="D6" s="117">
        <v>1</v>
      </c>
      <c r="E6" s="118" t="str">
        <f>VLOOKUP(A6,$AF$16:$AH$47,2,FALSE)</f>
        <v>作新学院</v>
      </c>
      <c r="F6" s="119"/>
      <c r="G6" s="119"/>
      <c r="H6" s="119"/>
      <c r="I6" s="119"/>
      <c r="J6" s="119"/>
      <c r="K6" s="119"/>
      <c r="L6" s="119"/>
      <c r="M6" s="120"/>
      <c r="N6" s="112" t="s">
        <v>120</v>
      </c>
      <c r="O6" s="104" t="str">
        <f>VLOOKUP(A6,$AF$16:$AH$47,3,FALSE)</f>
        <v>栃木</v>
      </c>
      <c r="P6" s="104"/>
      <c r="Q6" s="104"/>
      <c r="R6" s="111" t="s">
        <v>121</v>
      </c>
      <c r="S6" s="61"/>
      <c r="T6" s="39"/>
      <c r="U6" s="39"/>
      <c r="V6" s="50"/>
      <c r="W6" s="84"/>
      <c r="X6" s="74"/>
      <c r="Y6" s="84"/>
      <c r="Z6" s="84"/>
      <c r="AA6" s="84"/>
      <c r="AB6" s="40"/>
      <c r="AC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2.95" customHeight="1" x14ac:dyDescent="0.15">
      <c r="A7" s="124"/>
      <c r="B7" s="112"/>
      <c r="C7" s="111"/>
      <c r="D7" s="117"/>
      <c r="E7" s="121"/>
      <c r="F7" s="122"/>
      <c r="G7" s="122"/>
      <c r="H7" s="122"/>
      <c r="I7" s="122"/>
      <c r="J7" s="122"/>
      <c r="K7" s="122"/>
      <c r="L7" s="122"/>
      <c r="M7" s="123"/>
      <c r="N7" s="112"/>
      <c r="O7" s="105"/>
      <c r="P7" s="105"/>
      <c r="Q7" s="105"/>
      <c r="R7" s="111"/>
      <c r="S7" s="51"/>
      <c r="T7" s="62"/>
      <c r="U7" s="143" t="s">
        <v>581</v>
      </c>
      <c r="V7" s="64"/>
      <c r="W7" s="88"/>
      <c r="X7" s="65"/>
      <c r="Y7" s="88"/>
      <c r="Z7" s="88"/>
      <c r="AA7" s="88"/>
      <c r="AB7" s="40"/>
      <c r="AC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2.95" customHeight="1" x14ac:dyDescent="0.15">
      <c r="A8" s="124" t="s">
        <v>122</v>
      </c>
      <c r="B8" s="112" t="s">
        <v>14</v>
      </c>
      <c r="C8" s="111" t="s">
        <v>4</v>
      </c>
      <c r="D8" s="117">
        <v>2</v>
      </c>
      <c r="E8" s="118" t="str">
        <f>VLOOKUP(A8,$AF$16:$AH$47,2,FALSE)</f>
        <v>東京農業大学第二</v>
      </c>
      <c r="F8" s="119"/>
      <c r="G8" s="119"/>
      <c r="H8" s="119"/>
      <c r="I8" s="119"/>
      <c r="J8" s="119"/>
      <c r="K8" s="119"/>
      <c r="L8" s="119"/>
      <c r="M8" s="120"/>
      <c r="N8" s="112" t="s">
        <v>120</v>
      </c>
      <c r="O8" s="104" t="str">
        <f>VLOOKUP(A8,$AF$16:$AH$47,3,FALSE)</f>
        <v>群馬</v>
      </c>
      <c r="P8" s="104"/>
      <c r="Q8" s="104"/>
      <c r="R8" s="111" t="s">
        <v>121</v>
      </c>
      <c r="S8" s="61"/>
      <c r="T8" s="66"/>
      <c r="U8" s="142"/>
      <c r="V8" s="65"/>
      <c r="W8" s="85"/>
      <c r="X8" s="65"/>
      <c r="Y8" s="88"/>
      <c r="Z8" s="88"/>
      <c r="AA8" s="88"/>
      <c r="AB8" s="40"/>
      <c r="AC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2.95" customHeight="1" x14ac:dyDescent="0.15">
      <c r="A9" s="124"/>
      <c r="B9" s="112"/>
      <c r="C9" s="111"/>
      <c r="D9" s="117"/>
      <c r="E9" s="121"/>
      <c r="F9" s="122"/>
      <c r="G9" s="122"/>
      <c r="H9" s="122"/>
      <c r="I9" s="122"/>
      <c r="J9" s="122"/>
      <c r="K9" s="122"/>
      <c r="L9" s="122"/>
      <c r="M9" s="123"/>
      <c r="N9" s="112"/>
      <c r="O9" s="105"/>
      <c r="P9" s="105"/>
      <c r="Q9" s="105"/>
      <c r="R9" s="111"/>
      <c r="S9" s="51"/>
      <c r="T9" s="69"/>
      <c r="U9" s="69"/>
      <c r="V9" s="65"/>
      <c r="W9" s="142" t="s">
        <v>221</v>
      </c>
      <c r="X9" s="64"/>
      <c r="Y9" s="88"/>
      <c r="Z9" s="88"/>
      <c r="AA9" s="88"/>
      <c r="AB9" s="40"/>
      <c r="AC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2.95" customHeight="1" x14ac:dyDescent="0.15">
      <c r="A10" s="124" t="s">
        <v>123</v>
      </c>
      <c r="B10" s="112" t="s">
        <v>5</v>
      </c>
      <c r="C10" s="111" t="s">
        <v>6</v>
      </c>
      <c r="D10" s="117">
        <v>4</v>
      </c>
      <c r="E10" s="118" t="str">
        <f>VLOOKUP(A10,$AF$16:$AH$47,2,FALSE)</f>
        <v>習志野</v>
      </c>
      <c r="F10" s="119"/>
      <c r="G10" s="119"/>
      <c r="H10" s="119"/>
      <c r="I10" s="119"/>
      <c r="J10" s="119"/>
      <c r="K10" s="119"/>
      <c r="L10" s="119"/>
      <c r="M10" s="120"/>
      <c r="N10" s="112" t="s">
        <v>120</v>
      </c>
      <c r="O10" s="104" t="str">
        <f>VLOOKUP(A10,$AF$16:$AH$47,3,FALSE)</f>
        <v>千葉</v>
      </c>
      <c r="P10" s="104"/>
      <c r="Q10" s="104"/>
      <c r="R10" s="111" t="s">
        <v>121</v>
      </c>
      <c r="S10" s="61"/>
      <c r="T10" s="66"/>
      <c r="U10" s="66"/>
      <c r="V10" s="65"/>
      <c r="W10" s="142"/>
      <c r="X10" s="67"/>
      <c r="Y10" s="88"/>
      <c r="Z10" s="88"/>
      <c r="AA10" s="88"/>
      <c r="AB10" s="40"/>
      <c r="AC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2.95" customHeight="1" x14ac:dyDescent="0.15">
      <c r="A11" s="124"/>
      <c r="B11" s="112"/>
      <c r="C11" s="111"/>
      <c r="D11" s="117"/>
      <c r="E11" s="121"/>
      <c r="F11" s="122"/>
      <c r="G11" s="122"/>
      <c r="H11" s="122"/>
      <c r="I11" s="122"/>
      <c r="J11" s="122"/>
      <c r="K11" s="122"/>
      <c r="L11" s="122"/>
      <c r="M11" s="123"/>
      <c r="N11" s="112"/>
      <c r="O11" s="105"/>
      <c r="P11" s="105"/>
      <c r="Q11" s="105"/>
      <c r="R11" s="111"/>
      <c r="S11" s="51"/>
      <c r="T11" s="69"/>
      <c r="U11" s="143" t="s">
        <v>582</v>
      </c>
      <c r="V11" s="64"/>
      <c r="W11" s="86"/>
      <c r="X11" s="67"/>
      <c r="Y11" s="88"/>
      <c r="Z11" s="88"/>
      <c r="AA11" s="88"/>
      <c r="AB11" s="40"/>
      <c r="AC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12.95" customHeight="1" x14ac:dyDescent="0.15">
      <c r="A12" s="124" t="s">
        <v>124</v>
      </c>
      <c r="B12" s="112" t="s">
        <v>13</v>
      </c>
      <c r="C12" s="111" t="s">
        <v>8</v>
      </c>
      <c r="D12" s="117">
        <v>5</v>
      </c>
      <c r="E12" s="118" t="str">
        <f>VLOOKUP(A12,$AF$16:$AH$47,2,FALSE)</f>
        <v>東洋大学附属牛久</v>
      </c>
      <c r="F12" s="119"/>
      <c r="G12" s="119"/>
      <c r="H12" s="119"/>
      <c r="I12" s="119"/>
      <c r="J12" s="119"/>
      <c r="K12" s="119"/>
      <c r="L12" s="119"/>
      <c r="M12" s="120"/>
      <c r="N12" s="112" t="s">
        <v>120</v>
      </c>
      <c r="O12" s="104" t="str">
        <f>VLOOKUP(A12,$AF$16:$AH$47,3,FALSE)</f>
        <v>茨城</v>
      </c>
      <c r="P12" s="104"/>
      <c r="Q12" s="104"/>
      <c r="R12" s="111" t="s">
        <v>121</v>
      </c>
      <c r="S12" s="61"/>
      <c r="T12" s="66"/>
      <c r="U12" s="144"/>
      <c r="V12" s="65"/>
      <c r="W12" s="88"/>
      <c r="X12" s="67"/>
      <c r="Y12" s="88"/>
      <c r="Z12" s="88"/>
      <c r="AA12" s="88"/>
      <c r="AB12" s="40"/>
      <c r="AC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2.95" customHeight="1" x14ac:dyDescent="0.15">
      <c r="A13" s="124"/>
      <c r="B13" s="112"/>
      <c r="C13" s="111"/>
      <c r="D13" s="117"/>
      <c r="E13" s="121"/>
      <c r="F13" s="122"/>
      <c r="G13" s="122"/>
      <c r="H13" s="122"/>
      <c r="I13" s="122"/>
      <c r="J13" s="122"/>
      <c r="K13" s="122"/>
      <c r="L13" s="122"/>
      <c r="M13" s="123"/>
      <c r="N13" s="112"/>
      <c r="O13" s="105"/>
      <c r="P13" s="105"/>
      <c r="Q13" s="105"/>
      <c r="R13" s="111"/>
      <c r="S13" s="51"/>
      <c r="T13" s="62"/>
      <c r="U13" s="62"/>
      <c r="V13" s="65"/>
      <c r="W13" s="88"/>
      <c r="X13" s="142" t="s">
        <v>223</v>
      </c>
      <c r="Y13" s="64"/>
      <c r="Z13" s="66"/>
      <c r="AA13" s="88"/>
      <c r="AB13" s="50"/>
      <c r="AC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12.95" customHeight="1" x14ac:dyDescent="0.15">
      <c r="A14" s="124" t="s">
        <v>125</v>
      </c>
      <c r="B14" s="112" t="s">
        <v>12</v>
      </c>
      <c r="C14" s="111" t="s">
        <v>8</v>
      </c>
      <c r="D14" s="117">
        <v>6</v>
      </c>
      <c r="E14" s="118" t="str">
        <f>VLOOKUP(A14,$AF$16:$AH$47,2,FALSE)</f>
        <v>湘南学院</v>
      </c>
      <c r="F14" s="119"/>
      <c r="G14" s="119"/>
      <c r="H14" s="119"/>
      <c r="I14" s="119"/>
      <c r="J14" s="119"/>
      <c r="K14" s="119"/>
      <c r="L14" s="119"/>
      <c r="M14" s="120"/>
      <c r="N14" s="112" t="s">
        <v>120</v>
      </c>
      <c r="O14" s="104" t="str">
        <f>VLOOKUP(A14,$AF$16:$AH$47,3,FALSE)</f>
        <v>神奈川</v>
      </c>
      <c r="P14" s="104"/>
      <c r="Q14" s="104"/>
      <c r="R14" s="111" t="s">
        <v>121</v>
      </c>
      <c r="S14" s="61"/>
      <c r="T14" s="66"/>
      <c r="U14" s="66"/>
      <c r="V14" s="65"/>
      <c r="W14" s="88"/>
      <c r="X14" s="142"/>
      <c r="Y14" s="88"/>
      <c r="Z14" s="85"/>
      <c r="AA14" s="70"/>
      <c r="AB14" s="40"/>
      <c r="AC14" s="5"/>
      <c r="AD14" s="6"/>
      <c r="AE14" s="132" t="s">
        <v>73</v>
      </c>
      <c r="AF14" s="132"/>
      <c r="AG14" s="132"/>
      <c r="AH14" s="132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12.95" customHeight="1" x14ac:dyDescent="0.15">
      <c r="A15" s="124"/>
      <c r="B15" s="112"/>
      <c r="C15" s="111"/>
      <c r="D15" s="117"/>
      <c r="E15" s="121"/>
      <c r="F15" s="122"/>
      <c r="G15" s="122"/>
      <c r="H15" s="122"/>
      <c r="I15" s="122"/>
      <c r="J15" s="122"/>
      <c r="K15" s="122"/>
      <c r="L15" s="122"/>
      <c r="M15" s="123"/>
      <c r="N15" s="112"/>
      <c r="O15" s="105"/>
      <c r="P15" s="105"/>
      <c r="Q15" s="105"/>
      <c r="R15" s="111"/>
      <c r="S15" s="51"/>
      <c r="T15" s="62"/>
      <c r="U15" s="143" t="s">
        <v>583</v>
      </c>
      <c r="V15" s="64"/>
      <c r="W15" s="66"/>
      <c r="X15" s="67"/>
      <c r="Y15" s="88"/>
      <c r="Z15" s="87"/>
      <c r="AA15" s="70"/>
      <c r="AB15" s="40"/>
      <c r="AC15" s="5"/>
      <c r="AD15" s="13"/>
      <c r="AE15" s="14"/>
      <c r="AF15" s="14" t="s">
        <v>33</v>
      </c>
      <c r="AG15" s="15" t="s">
        <v>32</v>
      </c>
      <c r="AH15" s="14" t="s">
        <v>34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12.95" customHeight="1" x14ac:dyDescent="0.15">
      <c r="A16" s="124" t="s">
        <v>126</v>
      </c>
      <c r="B16" s="112" t="s">
        <v>3</v>
      </c>
      <c r="C16" s="111" t="s">
        <v>6</v>
      </c>
      <c r="D16" s="117">
        <v>7</v>
      </c>
      <c r="E16" s="118" t="str">
        <f>VLOOKUP(A16,$AF$16:$AH$47,2,FALSE)</f>
        <v>花咲徳栄</v>
      </c>
      <c r="F16" s="119"/>
      <c r="G16" s="119"/>
      <c r="H16" s="119"/>
      <c r="I16" s="119"/>
      <c r="J16" s="119"/>
      <c r="K16" s="119"/>
      <c r="L16" s="119"/>
      <c r="M16" s="120"/>
      <c r="N16" s="112" t="s">
        <v>120</v>
      </c>
      <c r="O16" s="104" t="str">
        <f>VLOOKUP(A16,$AF$16:$AH$47,3,FALSE)</f>
        <v>埼玉</v>
      </c>
      <c r="P16" s="104"/>
      <c r="Q16" s="104"/>
      <c r="R16" s="111" t="s">
        <v>121</v>
      </c>
      <c r="S16" s="61"/>
      <c r="T16" s="66"/>
      <c r="U16" s="144"/>
      <c r="V16" s="65"/>
      <c r="W16" s="85"/>
      <c r="X16" s="67"/>
      <c r="Y16" s="88"/>
      <c r="Z16" s="87"/>
      <c r="AA16" s="70"/>
      <c r="AB16" s="40"/>
      <c r="AC16" s="5"/>
      <c r="AD16" s="16" t="str">
        <f>$D$74</f>
        <v>F</v>
      </c>
      <c r="AE16" s="17">
        <v>1</v>
      </c>
      <c r="AF16" s="18" t="str">
        <f t="shared" ref="AF16:AF47" si="0">CONCATENATE(AD16,AE16)</f>
        <v>F1</v>
      </c>
      <c r="AG16" s="79" t="s">
        <v>252</v>
      </c>
      <c r="AH16" s="18" t="s">
        <v>24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2.95" customHeight="1" x14ac:dyDescent="0.15">
      <c r="A17" s="124"/>
      <c r="B17" s="112"/>
      <c r="C17" s="111"/>
      <c r="D17" s="117"/>
      <c r="E17" s="121"/>
      <c r="F17" s="122"/>
      <c r="G17" s="122"/>
      <c r="H17" s="122"/>
      <c r="I17" s="122"/>
      <c r="J17" s="122"/>
      <c r="K17" s="122"/>
      <c r="L17" s="122"/>
      <c r="M17" s="123"/>
      <c r="N17" s="112"/>
      <c r="O17" s="105"/>
      <c r="P17" s="105"/>
      <c r="Q17" s="105"/>
      <c r="R17" s="111"/>
      <c r="S17" s="51"/>
      <c r="T17" s="62"/>
      <c r="U17" s="62"/>
      <c r="V17" s="65"/>
      <c r="W17" s="142" t="s">
        <v>585</v>
      </c>
      <c r="X17" s="68"/>
      <c r="Y17" s="88"/>
      <c r="Z17" s="87"/>
      <c r="AA17" s="70"/>
      <c r="AB17" s="40"/>
      <c r="AC17" s="5"/>
      <c r="AD17" s="16" t="str">
        <f>$D$74</f>
        <v>F</v>
      </c>
      <c r="AE17" s="19">
        <v>2</v>
      </c>
      <c r="AF17" s="18" t="str">
        <f t="shared" si="0"/>
        <v>F2</v>
      </c>
      <c r="AG17" s="81" t="s">
        <v>251</v>
      </c>
      <c r="AH17" s="19" t="str">
        <f>AH16</f>
        <v>千葉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2.95" customHeight="1" x14ac:dyDescent="0.15">
      <c r="A18" s="124" t="s">
        <v>127</v>
      </c>
      <c r="B18" s="112" t="s">
        <v>7</v>
      </c>
      <c r="C18" s="111" t="s">
        <v>4</v>
      </c>
      <c r="D18" s="117">
        <v>8</v>
      </c>
      <c r="E18" s="118" t="str">
        <f>VLOOKUP(A18,$AF$16:$AH$47,2,FALSE)</f>
        <v>県立都留</v>
      </c>
      <c r="F18" s="119"/>
      <c r="G18" s="119"/>
      <c r="H18" s="119"/>
      <c r="I18" s="119"/>
      <c r="J18" s="119"/>
      <c r="K18" s="119"/>
      <c r="L18" s="119"/>
      <c r="M18" s="120"/>
      <c r="N18" s="112" t="s">
        <v>120</v>
      </c>
      <c r="O18" s="104" t="str">
        <f>VLOOKUP(A18,$AF$16:$AH$47,3,FALSE)</f>
        <v>山梨</v>
      </c>
      <c r="P18" s="104"/>
      <c r="Q18" s="104"/>
      <c r="R18" s="111" t="s">
        <v>121</v>
      </c>
      <c r="S18" s="61"/>
      <c r="T18" s="66"/>
      <c r="U18" s="66"/>
      <c r="V18" s="65"/>
      <c r="W18" s="142"/>
      <c r="X18" s="65"/>
      <c r="Y18" s="88"/>
      <c r="Z18" s="87"/>
      <c r="AA18" s="70"/>
      <c r="AB18" s="40"/>
      <c r="AC18" s="5"/>
      <c r="AD18" s="16" t="str">
        <f>$D$74</f>
        <v>F</v>
      </c>
      <c r="AE18" s="19">
        <v>3</v>
      </c>
      <c r="AF18" s="18" t="str">
        <f t="shared" si="0"/>
        <v>F3</v>
      </c>
      <c r="AG18" s="81" t="s">
        <v>269</v>
      </c>
      <c r="AH18" s="19" t="str">
        <f>AH17</f>
        <v>千葉</v>
      </c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12.95" customHeight="1" x14ac:dyDescent="0.15">
      <c r="A19" s="124"/>
      <c r="B19" s="112"/>
      <c r="C19" s="111"/>
      <c r="D19" s="117"/>
      <c r="E19" s="121"/>
      <c r="F19" s="122"/>
      <c r="G19" s="122"/>
      <c r="H19" s="122"/>
      <c r="I19" s="122"/>
      <c r="J19" s="122"/>
      <c r="K19" s="122"/>
      <c r="L19" s="122"/>
      <c r="M19" s="123"/>
      <c r="N19" s="112"/>
      <c r="O19" s="105"/>
      <c r="P19" s="105"/>
      <c r="Q19" s="105"/>
      <c r="R19" s="111"/>
      <c r="S19" s="51"/>
      <c r="T19" s="69"/>
      <c r="U19" s="143" t="s">
        <v>584</v>
      </c>
      <c r="V19" s="64"/>
      <c r="W19" s="86"/>
      <c r="X19" s="65"/>
      <c r="Y19" s="88"/>
      <c r="Z19" s="87"/>
      <c r="AA19" s="70"/>
      <c r="AB19" s="40"/>
      <c r="AC19" s="5"/>
      <c r="AD19" s="21" t="str">
        <f>$D$74</f>
        <v>F</v>
      </c>
      <c r="AE19" s="20">
        <v>4</v>
      </c>
      <c r="AF19" s="20" t="str">
        <f t="shared" si="0"/>
        <v>F4</v>
      </c>
      <c r="AG19" s="82" t="s">
        <v>255</v>
      </c>
      <c r="AH19" s="20" t="str">
        <f>AH18</f>
        <v>千葉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12.95" customHeight="1" x14ac:dyDescent="0.15">
      <c r="A20" s="124" t="s">
        <v>128</v>
      </c>
      <c r="B20" s="112" t="s">
        <v>11</v>
      </c>
      <c r="C20" s="111" t="s">
        <v>10</v>
      </c>
      <c r="D20" s="117">
        <v>9</v>
      </c>
      <c r="E20" s="118" t="str">
        <f>VLOOKUP(A20,$AF$16:$AH$47,2,FALSE)</f>
        <v>八雲学園</v>
      </c>
      <c r="F20" s="119"/>
      <c r="G20" s="119"/>
      <c r="H20" s="119"/>
      <c r="I20" s="119"/>
      <c r="J20" s="119"/>
      <c r="K20" s="119"/>
      <c r="L20" s="119"/>
      <c r="M20" s="120"/>
      <c r="N20" s="112" t="s">
        <v>120</v>
      </c>
      <c r="O20" s="104" t="str">
        <f>VLOOKUP(A20,$AF$16:$AH$47,3,FALSE)</f>
        <v>東京</v>
      </c>
      <c r="P20" s="104"/>
      <c r="Q20" s="104"/>
      <c r="R20" s="111" t="s">
        <v>121</v>
      </c>
      <c r="S20" s="61"/>
      <c r="T20" s="66"/>
      <c r="U20" s="144"/>
      <c r="V20" s="65"/>
      <c r="W20" s="88"/>
      <c r="X20" s="65"/>
      <c r="Y20" s="88"/>
      <c r="Z20" s="87"/>
      <c r="AA20" s="70"/>
      <c r="AB20" s="40"/>
      <c r="AC20" s="5"/>
      <c r="AD20" s="16" t="str">
        <f>$E$74</f>
        <v>H</v>
      </c>
      <c r="AE20" s="17">
        <v>1</v>
      </c>
      <c r="AF20" s="18" t="str">
        <f t="shared" si="0"/>
        <v>H1</v>
      </c>
      <c r="AG20" s="79" t="s">
        <v>298</v>
      </c>
      <c r="AH20" s="18" t="s">
        <v>26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12.95" customHeight="1" x14ac:dyDescent="0.15">
      <c r="A21" s="124"/>
      <c r="B21" s="112"/>
      <c r="C21" s="111"/>
      <c r="D21" s="117"/>
      <c r="E21" s="121"/>
      <c r="F21" s="122"/>
      <c r="G21" s="122"/>
      <c r="H21" s="122"/>
      <c r="I21" s="122"/>
      <c r="J21" s="122"/>
      <c r="K21" s="122"/>
      <c r="L21" s="122"/>
      <c r="M21" s="123"/>
      <c r="N21" s="112"/>
      <c r="O21" s="105"/>
      <c r="P21" s="105"/>
      <c r="Q21" s="105"/>
      <c r="R21" s="111"/>
      <c r="S21" s="51"/>
      <c r="T21" s="62"/>
      <c r="U21" s="62"/>
      <c r="V21" s="65"/>
      <c r="W21" s="88"/>
      <c r="X21" s="65"/>
      <c r="Y21" s="88"/>
      <c r="Z21" s="142" t="s">
        <v>586</v>
      </c>
      <c r="AA21" s="64"/>
      <c r="AB21" s="40"/>
      <c r="AC21" s="5"/>
      <c r="AD21" s="16" t="str">
        <f>$E$74</f>
        <v>H</v>
      </c>
      <c r="AE21" s="19">
        <v>2</v>
      </c>
      <c r="AF21" s="18" t="str">
        <f t="shared" si="0"/>
        <v>H2</v>
      </c>
      <c r="AG21" s="81" t="s">
        <v>281</v>
      </c>
      <c r="AH21" s="19" t="str">
        <f>AH20</f>
        <v>山梨</v>
      </c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12.95" customHeight="1" x14ac:dyDescent="0.15">
      <c r="A22" s="124" t="s">
        <v>129</v>
      </c>
      <c r="B22" s="112" t="s">
        <v>3</v>
      </c>
      <c r="C22" s="111" t="s">
        <v>10</v>
      </c>
      <c r="D22" s="117">
        <v>10</v>
      </c>
      <c r="E22" s="118" t="str">
        <f>VLOOKUP(A22,$AF$16:$AH$47,2,FALSE)</f>
        <v>栄北</v>
      </c>
      <c r="F22" s="119"/>
      <c r="G22" s="119"/>
      <c r="H22" s="119"/>
      <c r="I22" s="119"/>
      <c r="J22" s="119"/>
      <c r="K22" s="119"/>
      <c r="L22" s="119"/>
      <c r="M22" s="120"/>
      <c r="N22" s="112" t="s">
        <v>120</v>
      </c>
      <c r="O22" s="104" t="str">
        <f>VLOOKUP(A22,$AF$16:$AH$47,3,FALSE)</f>
        <v>埼玉</v>
      </c>
      <c r="P22" s="104"/>
      <c r="Q22" s="104"/>
      <c r="R22" s="111" t="s">
        <v>121</v>
      </c>
      <c r="S22" s="61"/>
      <c r="T22" s="66"/>
      <c r="U22" s="66"/>
      <c r="V22" s="65"/>
      <c r="W22" s="88"/>
      <c r="X22" s="65"/>
      <c r="Y22" s="88"/>
      <c r="Z22" s="142"/>
      <c r="AA22" s="85"/>
      <c r="AB22" s="42"/>
      <c r="AC22" s="5"/>
      <c r="AD22" s="16" t="str">
        <f>$E$74</f>
        <v>H</v>
      </c>
      <c r="AE22" s="19">
        <v>3</v>
      </c>
      <c r="AF22" s="18" t="str">
        <f t="shared" si="0"/>
        <v>H3</v>
      </c>
      <c r="AG22" s="81" t="s">
        <v>299</v>
      </c>
      <c r="AH22" s="19" t="str">
        <f>AH21</f>
        <v>山梨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2.95" customHeight="1" x14ac:dyDescent="0.15">
      <c r="A23" s="124"/>
      <c r="B23" s="112"/>
      <c r="C23" s="111"/>
      <c r="D23" s="117"/>
      <c r="E23" s="121"/>
      <c r="F23" s="122"/>
      <c r="G23" s="122"/>
      <c r="H23" s="122"/>
      <c r="I23" s="122"/>
      <c r="J23" s="122"/>
      <c r="K23" s="122"/>
      <c r="L23" s="122"/>
      <c r="M23" s="123"/>
      <c r="N23" s="112"/>
      <c r="O23" s="105"/>
      <c r="P23" s="105"/>
      <c r="Q23" s="105"/>
      <c r="R23" s="111"/>
      <c r="S23" s="51"/>
      <c r="T23" s="69"/>
      <c r="U23" s="143" t="s">
        <v>235</v>
      </c>
      <c r="V23" s="64"/>
      <c r="W23" s="66"/>
      <c r="X23" s="65"/>
      <c r="Y23" s="88"/>
      <c r="Z23" s="87"/>
      <c r="AA23" s="87"/>
      <c r="AB23" s="42"/>
      <c r="AC23" s="5"/>
      <c r="AD23" s="21" t="str">
        <f>$E$74</f>
        <v>H</v>
      </c>
      <c r="AE23" s="20">
        <v>4</v>
      </c>
      <c r="AF23" s="20" t="str">
        <f t="shared" si="0"/>
        <v>H4</v>
      </c>
      <c r="AG23" s="82" t="s">
        <v>300</v>
      </c>
      <c r="AH23" s="20" t="str">
        <f>AH22</f>
        <v>山梨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12.95" customHeight="1" x14ac:dyDescent="0.15">
      <c r="A24" s="124" t="s">
        <v>130</v>
      </c>
      <c r="B24" s="112" t="s">
        <v>9</v>
      </c>
      <c r="C24" s="111" t="s">
        <v>4</v>
      </c>
      <c r="D24" s="117">
        <v>11</v>
      </c>
      <c r="E24" s="118" t="str">
        <f>VLOOKUP(A24,$AF$16:$AH$47,2,FALSE)</f>
        <v>県立藤代紫水</v>
      </c>
      <c r="F24" s="119"/>
      <c r="G24" s="119"/>
      <c r="H24" s="119"/>
      <c r="I24" s="119"/>
      <c r="J24" s="119"/>
      <c r="K24" s="119"/>
      <c r="L24" s="119"/>
      <c r="M24" s="120"/>
      <c r="N24" s="112" t="s">
        <v>120</v>
      </c>
      <c r="O24" s="104" t="str">
        <f>VLOOKUP(A24,$AF$16:$AH$47,3,FALSE)</f>
        <v>茨城</v>
      </c>
      <c r="P24" s="104"/>
      <c r="Q24" s="104"/>
      <c r="R24" s="111" t="s">
        <v>121</v>
      </c>
      <c r="S24" s="61"/>
      <c r="T24" s="66"/>
      <c r="U24" s="144"/>
      <c r="V24" s="65"/>
      <c r="W24" s="85"/>
      <c r="X24" s="65"/>
      <c r="Y24" s="88"/>
      <c r="Z24" s="87"/>
      <c r="AA24" s="87"/>
      <c r="AB24" s="42"/>
      <c r="AC24" s="5"/>
      <c r="AD24" s="16" t="str">
        <f>$G$74</f>
        <v>D</v>
      </c>
      <c r="AE24" s="17">
        <v>1</v>
      </c>
      <c r="AF24" s="18" t="str">
        <f t="shared" si="0"/>
        <v>D1</v>
      </c>
      <c r="AG24" s="79" t="s">
        <v>315</v>
      </c>
      <c r="AH24" s="18" t="s">
        <v>25</v>
      </c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12.95" customHeight="1" x14ac:dyDescent="0.15">
      <c r="A25" s="124"/>
      <c r="B25" s="112"/>
      <c r="C25" s="111"/>
      <c r="D25" s="117"/>
      <c r="E25" s="121"/>
      <c r="F25" s="122"/>
      <c r="G25" s="122"/>
      <c r="H25" s="122"/>
      <c r="I25" s="122"/>
      <c r="J25" s="122"/>
      <c r="K25" s="122"/>
      <c r="L25" s="122"/>
      <c r="M25" s="123"/>
      <c r="N25" s="112"/>
      <c r="O25" s="105"/>
      <c r="P25" s="105"/>
      <c r="Q25" s="105"/>
      <c r="R25" s="111"/>
      <c r="S25" s="51"/>
      <c r="T25" s="62"/>
      <c r="U25" s="62"/>
      <c r="V25" s="65"/>
      <c r="W25" s="142" t="s">
        <v>234</v>
      </c>
      <c r="X25" s="66"/>
      <c r="Y25" s="88"/>
      <c r="Z25" s="87"/>
      <c r="AA25" s="87"/>
      <c r="AB25" s="42"/>
      <c r="AC25" s="5"/>
      <c r="AD25" s="16" t="str">
        <f>$G$74</f>
        <v>D</v>
      </c>
      <c r="AE25" s="19">
        <v>2</v>
      </c>
      <c r="AF25" s="18" t="str">
        <f t="shared" si="0"/>
        <v>D2</v>
      </c>
      <c r="AG25" s="81" t="s">
        <v>314</v>
      </c>
      <c r="AH25" s="19" t="str">
        <f>AH24</f>
        <v>埼玉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12.95" customHeight="1" x14ac:dyDescent="0.15">
      <c r="A26" s="124" t="s">
        <v>131</v>
      </c>
      <c r="B26" s="112" t="s">
        <v>12</v>
      </c>
      <c r="C26" s="111" t="s">
        <v>6</v>
      </c>
      <c r="D26" s="117">
        <v>12</v>
      </c>
      <c r="E26" s="118" t="str">
        <f>VLOOKUP(A26,$AF$16:$AH$47,2,FALSE)</f>
        <v>横浜創学館</v>
      </c>
      <c r="F26" s="119"/>
      <c r="G26" s="119"/>
      <c r="H26" s="119"/>
      <c r="I26" s="119"/>
      <c r="J26" s="119"/>
      <c r="K26" s="119"/>
      <c r="L26" s="119"/>
      <c r="M26" s="120"/>
      <c r="N26" s="112" t="s">
        <v>120</v>
      </c>
      <c r="O26" s="104" t="str">
        <f>VLOOKUP(A26,$AF$16:$AH$47,3,FALSE)</f>
        <v>神奈川</v>
      </c>
      <c r="P26" s="104"/>
      <c r="Q26" s="104"/>
      <c r="R26" s="111" t="s">
        <v>121</v>
      </c>
      <c r="S26" s="61"/>
      <c r="T26" s="66"/>
      <c r="U26" s="66"/>
      <c r="V26" s="65"/>
      <c r="W26" s="142"/>
      <c r="X26" s="63"/>
      <c r="Y26" s="88"/>
      <c r="Z26" s="87"/>
      <c r="AA26" s="87"/>
      <c r="AB26" s="42"/>
      <c r="AC26" s="5"/>
      <c r="AD26" s="16" t="str">
        <f>$G$74</f>
        <v>D</v>
      </c>
      <c r="AE26" s="19">
        <v>3</v>
      </c>
      <c r="AF26" s="18" t="str">
        <f t="shared" si="0"/>
        <v>D3</v>
      </c>
      <c r="AG26" s="81" t="s">
        <v>333</v>
      </c>
      <c r="AH26" s="19" t="str">
        <f>AH25</f>
        <v>埼玉</v>
      </c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12.95" customHeight="1" x14ac:dyDescent="0.15">
      <c r="A27" s="124"/>
      <c r="B27" s="112"/>
      <c r="C27" s="111"/>
      <c r="D27" s="117"/>
      <c r="E27" s="121"/>
      <c r="F27" s="122"/>
      <c r="G27" s="122"/>
      <c r="H27" s="122"/>
      <c r="I27" s="122"/>
      <c r="J27" s="122"/>
      <c r="K27" s="122"/>
      <c r="L27" s="122"/>
      <c r="M27" s="123"/>
      <c r="N27" s="112"/>
      <c r="O27" s="105"/>
      <c r="P27" s="105"/>
      <c r="Q27" s="105"/>
      <c r="R27" s="111"/>
      <c r="S27" s="51"/>
      <c r="T27" s="69"/>
      <c r="U27" s="143" t="s">
        <v>229</v>
      </c>
      <c r="V27" s="64"/>
      <c r="W27" s="86"/>
      <c r="X27" s="67"/>
      <c r="Y27" s="88"/>
      <c r="Z27" s="87"/>
      <c r="AA27" s="87"/>
      <c r="AB27" s="42"/>
      <c r="AC27" s="5"/>
      <c r="AD27" s="21" t="str">
        <f>$G$74</f>
        <v>D</v>
      </c>
      <c r="AE27" s="20">
        <v>4</v>
      </c>
      <c r="AF27" s="20" t="str">
        <f t="shared" si="0"/>
        <v>D4</v>
      </c>
      <c r="AG27" s="82" t="s">
        <v>334</v>
      </c>
      <c r="AH27" s="20" t="str">
        <f>AH26</f>
        <v>埼玉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12.95" customHeight="1" x14ac:dyDescent="0.15">
      <c r="A28" s="124" t="s">
        <v>68</v>
      </c>
      <c r="B28" s="112" t="s">
        <v>7</v>
      </c>
      <c r="C28" s="111" t="s">
        <v>8</v>
      </c>
      <c r="D28" s="117">
        <v>13</v>
      </c>
      <c r="E28" s="118" t="str">
        <f>VLOOKUP(A28,$AF$16:$AH$47,2,FALSE)</f>
        <v>山梨学院</v>
      </c>
      <c r="F28" s="119"/>
      <c r="G28" s="119"/>
      <c r="H28" s="119"/>
      <c r="I28" s="119"/>
      <c r="J28" s="119"/>
      <c r="K28" s="119"/>
      <c r="L28" s="119"/>
      <c r="M28" s="120"/>
      <c r="N28" s="112" t="s">
        <v>120</v>
      </c>
      <c r="O28" s="104" t="str">
        <f>VLOOKUP(A28,$AF$16:$AH$47,3,FALSE)</f>
        <v>山梨</v>
      </c>
      <c r="P28" s="104"/>
      <c r="Q28" s="104"/>
      <c r="R28" s="111" t="s">
        <v>121</v>
      </c>
      <c r="S28" s="61"/>
      <c r="T28" s="66"/>
      <c r="U28" s="144"/>
      <c r="V28" s="65"/>
      <c r="W28" s="88"/>
      <c r="X28" s="67"/>
      <c r="Y28" s="88"/>
      <c r="Z28" s="87"/>
      <c r="AA28" s="87"/>
      <c r="AB28" s="42"/>
      <c r="AC28" s="5"/>
      <c r="AD28" s="16" t="str">
        <f>$I$74</f>
        <v>E</v>
      </c>
      <c r="AE28" s="17">
        <v>1</v>
      </c>
      <c r="AF28" s="18" t="str">
        <f t="shared" si="0"/>
        <v>E1</v>
      </c>
      <c r="AG28" s="79" t="s">
        <v>352</v>
      </c>
      <c r="AH28" s="18" t="s">
        <v>27</v>
      </c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12.95" customHeight="1" x14ac:dyDescent="0.15">
      <c r="A29" s="124"/>
      <c r="B29" s="112"/>
      <c r="C29" s="111"/>
      <c r="D29" s="117"/>
      <c r="E29" s="121"/>
      <c r="F29" s="122"/>
      <c r="G29" s="122"/>
      <c r="H29" s="122"/>
      <c r="I29" s="122"/>
      <c r="J29" s="122"/>
      <c r="K29" s="122"/>
      <c r="L29" s="122"/>
      <c r="M29" s="123"/>
      <c r="N29" s="112"/>
      <c r="O29" s="105"/>
      <c r="P29" s="105"/>
      <c r="Q29" s="105"/>
      <c r="R29" s="111"/>
      <c r="S29" s="51"/>
      <c r="T29" s="62"/>
      <c r="U29" s="62"/>
      <c r="V29" s="65"/>
      <c r="W29" s="88"/>
      <c r="X29" s="142" t="s">
        <v>233</v>
      </c>
      <c r="Y29" s="64"/>
      <c r="Z29" s="86"/>
      <c r="AA29" s="87"/>
      <c r="AB29" s="42"/>
      <c r="AC29" s="5"/>
      <c r="AD29" s="16" t="str">
        <f>$I$74</f>
        <v>E</v>
      </c>
      <c r="AE29" s="19">
        <v>2</v>
      </c>
      <c r="AF29" s="18" t="str">
        <f t="shared" si="0"/>
        <v>E2</v>
      </c>
      <c r="AG29" s="81" t="s">
        <v>355</v>
      </c>
      <c r="AH29" s="19" t="str">
        <f>AH28</f>
        <v>神奈川</v>
      </c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12.95" customHeight="1" x14ac:dyDescent="0.15">
      <c r="A30" s="124" t="s">
        <v>132</v>
      </c>
      <c r="B30" s="112" t="s">
        <v>5</v>
      </c>
      <c r="C30" s="111" t="s">
        <v>8</v>
      </c>
      <c r="D30" s="117">
        <v>14</v>
      </c>
      <c r="E30" s="118" t="str">
        <f>VLOOKUP(A30,$AF$16:$AH$47,2,FALSE)</f>
        <v>拓殖大学紅陵</v>
      </c>
      <c r="F30" s="119"/>
      <c r="G30" s="119"/>
      <c r="H30" s="119"/>
      <c r="I30" s="119"/>
      <c r="J30" s="119"/>
      <c r="K30" s="119"/>
      <c r="L30" s="119"/>
      <c r="M30" s="120"/>
      <c r="N30" s="112" t="s">
        <v>120</v>
      </c>
      <c r="O30" s="104" t="str">
        <f>VLOOKUP(A30,$AF$16:$AH$47,3,FALSE)</f>
        <v>千葉</v>
      </c>
      <c r="P30" s="104"/>
      <c r="Q30" s="104"/>
      <c r="R30" s="111" t="s">
        <v>121</v>
      </c>
      <c r="S30" s="61"/>
      <c r="T30" s="66"/>
      <c r="U30" s="66"/>
      <c r="V30" s="65"/>
      <c r="W30" s="88"/>
      <c r="X30" s="142"/>
      <c r="Y30" s="88"/>
      <c r="Z30" s="88"/>
      <c r="AA30" s="87"/>
      <c r="AB30" s="42"/>
      <c r="AC30" s="5"/>
      <c r="AD30" s="16" t="str">
        <f>$I$74</f>
        <v>E</v>
      </c>
      <c r="AE30" s="19">
        <v>3</v>
      </c>
      <c r="AF30" s="18" t="str">
        <f t="shared" si="0"/>
        <v>E3</v>
      </c>
      <c r="AG30" s="81" t="s">
        <v>372</v>
      </c>
      <c r="AH30" s="19" t="str">
        <f>AH29</f>
        <v>神奈川</v>
      </c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12.95" customHeight="1" x14ac:dyDescent="0.15">
      <c r="A31" s="124"/>
      <c r="B31" s="112"/>
      <c r="C31" s="111"/>
      <c r="D31" s="117"/>
      <c r="E31" s="121"/>
      <c r="F31" s="122"/>
      <c r="G31" s="122"/>
      <c r="H31" s="122"/>
      <c r="I31" s="122"/>
      <c r="J31" s="122"/>
      <c r="K31" s="122"/>
      <c r="L31" s="122"/>
      <c r="M31" s="123"/>
      <c r="N31" s="112"/>
      <c r="O31" s="105"/>
      <c r="P31" s="105"/>
      <c r="Q31" s="105"/>
      <c r="R31" s="111"/>
      <c r="S31" s="51"/>
      <c r="T31" s="69"/>
      <c r="U31" s="143" t="s">
        <v>231</v>
      </c>
      <c r="V31" s="64"/>
      <c r="W31" s="66"/>
      <c r="X31" s="67"/>
      <c r="Y31" s="88"/>
      <c r="Z31" s="88"/>
      <c r="AA31" s="87"/>
      <c r="AB31" s="42"/>
      <c r="AC31" s="5"/>
      <c r="AD31" s="21" t="str">
        <f>$I$74</f>
        <v>E</v>
      </c>
      <c r="AE31" s="20">
        <v>4</v>
      </c>
      <c r="AF31" s="20" t="str">
        <f t="shared" si="0"/>
        <v>E4</v>
      </c>
      <c r="AG31" s="82" t="s">
        <v>349</v>
      </c>
      <c r="AH31" s="20" t="str">
        <f>AH30</f>
        <v>神奈川</v>
      </c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12.95" customHeight="1" x14ac:dyDescent="0.15">
      <c r="A32" s="124" t="s">
        <v>69</v>
      </c>
      <c r="B32" s="112" t="s">
        <v>11</v>
      </c>
      <c r="C32" s="111" t="s">
        <v>6</v>
      </c>
      <c r="D32" s="117">
        <v>15</v>
      </c>
      <c r="E32" s="118" t="str">
        <f>VLOOKUP(A32,$AF$16:$AH$47,2,FALSE)</f>
        <v>日本大学鶴ヶ丘</v>
      </c>
      <c r="F32" s="119"/>
      <c r="G32" s="119"/>
      <c r="H32" s="119"/>
      <c r="I32" s="119"/>
      <c r="J32" s="119"/>
      <c r="K32" s="119"/>
      <c r="L32" s="119"/>
      <c r="M32" s="120"/>
      <c r="N32" s="112" t="s">
        <v>120</v>
      </c>
      <c r="O32" s="104" t="str">
        <f>VLOOKUP(A32,$AF$16:$AH$47,3,FALSE)</f>
        <v>東京</v>
      </c>
      <c r="P32" s="104"/>
      <c r="Q32" s="104"/>
      <c r="R32" s="111" t="s">
        <v>121</v>
      </c>
      <c r="S32" s="61"/>
      <c r="T32" s="66"/>
      <c r="U32" s="144"/>
      <c r="V32" s="65"/>
      <c r="W32" s="85"/>
      <c r="X32" s="67"/>
      <c r="Y32" s="88"/>
      <c r="Z32" s="88"/>
      <c r="AA32" s="87"/>
      <c r="AB32" s="42"/>
      <c r="AC32" s="5"/>
      <c r="AD32" s="16" t="str">
        <f>$K$74</f>
        <v>C</v>
      </c>
      <c r="AE32" s="17">
        <v>1</v>
      </c>
      <c r="AF32" s="18" t="str">
        <f t="shared" si="0"/>
        <v>C1</v>
      </c>
      <c r="AG32" s="79" t="s">
        <v>405</v>
      </c>
      <c r="AH32" s="18" t="s">
        <v>28</v>
      </c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12.95" customHeight="1" x14ac:dyDescent="0.15">
      <c r="A33" s="124"/>
      <c r="B33" s="112"/>
      <c r="C33" s="111"/>
      <c r="D33" s="117"/>
      <c r="E33" s="121"/>
      <c r="F33" s="122"/>
      <c r="G33" s="122"/>
      <c r="H33" s="122"/>
      <c r="I33" s="122"/>
      <c r="J33" s="122"/>
      <c r="K33" s="122"/>
      <c r="L33" s="122"/>
      <c r="M33" s="123"/>
      <c r="N33" s="112"/>
      <c r="O33" s="105"/>
      <c r="P33" s="105"/>
      <c r="Q33" s="105"/>
      <c r="R33" s="111"/>
      <c r="S33" s="51"/>
      <c r="T33" s="62"/>
      <c r="U33" s="62"/>
      <c r="V33" s="65"/>
      <c r="W33" s="142" t="s">
        <v>230</v>
      </c>
      <c r="X33" s="68"/>
      <c r="Y33" s="88"/>
      <c r="Z33" s="88"/>
      <c r="AA33" s="87"/>
      <c r="AB33" s="42"/>
      <c r="AC33" s="5"/>
      <c r="AD33" s="16" t="str">
        <f>$K$74</f>
        <v>C</v>
      </c>
      <c r="AE33" s="19">
        <v>2</v>
      </c>
      <c r="AF33" s="18" t="str">
        <f t="shared" si="0"/>
        <v>C2</v>
      </c>
      <c r="AG33" s="81" t="s">
        <v>391</v>
      </c>
      <c r="AH33" s="19" t="str">
        <f>AH32</f>
        <v>東京</v>
      </c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12.95" customHeight="1" x14ac:dyDescent="0.15">
      <c r="A34" s="124" t="s">
        <v>133</v>
      </c>
      <c r="B34" s="112" t="s">
        <v>13</v>
      </c>
      <c r="C34" s="111" t="s">
        <v>4</v>
      </c>
      <c r="D34" s="117">
        <v>16</v>
      </c>
      <c r="E34" s="118" t="str">
        <f>VLOOKUP(A34,$AF$16:$AH$47,2,FALSE)</f>
        <v>県立牛久栄進</v>
      </c>
      <c r="F34" s="119"/>
      <c r="G34" s="119"/>
      <c r="H34" s="119"/>
      <c r="I34" s="119"/>
      <c r="J34" s="119"/>
      <c r="K34" s="119"/>
      <c r="L34" s="119"/>
      <c r="M34" s="120"/>
      <c r="N34" s="112" t="s">
        <v>120</v>
      </c>
      <c r="O34" s="104" t="str">
        <f>VLOOKUP(A34,$AF$16:$AH$47,3,FALSE)</f>
        <v>茨城</v>
      </c>
      <c r="P34" s="104"/>
      <c r="Q34" s="104"/>
      <c r="R34" s="111" t="s">
        <v>121</v>
      </c>
      <c r="S34" s="61"/>
      <c r="T34" s="66"/>
      <c r="U34" s="66"/>
      <c r="V34" s="65"/>
      <c r="W34" s="142"/>
      <c r="X34" s="65"/>
      <c r="Y34" s="88"/>
      <c r="Z34" s="88"/>
      <c r="AA34" s="87"/>
      <c r="AB34" s="42"/>
      <c r="AC34" s="5"/>
      <c r="AD34" s="16" t="str">
        <f>$K$74</f>
        <v>C</v>
      </c>
      <c r="AE34" s="19">
        <v>3</v>
      </c>
      <c r="AF34" s="18" t="str">
        <f t="shared" si="0"/>
        <v>C3</v>
      </c>
      <c r="AG34" s="81" t="s">
        <v>406</v>
      </c>
      <c r="AH34" s="19" t="str">
        <f>AH33</f>
        <v>東京</v>
      </c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12.95" customHeight="1" x14ac:dyDescent="0.15">
      <c r="A35" s="124"/>
      <c r="B35" s="112"/>
      <c r="C35" s="111"/>
      <c r="D35" s="117"/>
      <c r="E35" s="121"/>
      <c r="F35" s="122"/>
      <c r="G35" s="122"/>
      <c r="H35" s="122"/>
      <c r="I35" s="122"/>
      <c r="J35" s="122"/>
      <c r="K35" s="122"/>
      <c r="L35" s="122"/>
      <c r="M35" s="123"/>
      <c r="N35" s="112"/>
      <c r="O35" s="105"/>
      <c r="P35" s="105"/>
      <c r="Q35" s="105"/>
      <c r="R35" s="111"/>
      <c r="S35" s="51"/>
      <c r="T35" s="69"/>
      <c r="U35" s="143" t="s">
        <v>232</v>
      </c>
      <c r="V35" s="64"/>
      <c r="W35" s="86"/>
      <c r="X35" s="65"/>
      <c r="Y35" s="88"/>
      <c r="Z35" s="88"/>
      <c r="AA35" s="87"/>
      <c r="AB35" s="42"/>
      <c r="AC35" s="5"/>
      <c r="AD35" s="21" t="str">
        <f>$K$74</f>
        <v>C</v>
      </c>
      <c r="AE35" s="20">
        <v>4</v>
      </c>
      <c r="AF35" s="20" t="str">
        <f t="shared" si="0"/>
        <v>C4</v>
      </c>
      <c r="AG35" s="82" t="s">
        <v>390</v>
      </c>
      <c r="AH35" s="20" t="str">
        <f>AH34</f>
        <v>東京</v>
      </c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12.95" customHeight="1" x14ac:dyDescent="0.15">
      <c r="A36" s="124" t="s">
        <v>134</v>
      </c>
      <c r="B36" s="112" t="s">
        <v>14</v>
      </c>
      <c r="C36" s="111" t="s">
        <v>10</v>
      </c>
      <c r="D36" s="117">
        <v>17</v>
      </c>
      <c r="E36" s="118" t="str">
        <f>VLOOKUP(A36,$AF$16:$AH$47,2,FALSE)</f>
        <v>県立前橋工業</v>
      </c>
      <c r="F36" s="119"/>
      <c r="G36" s="119"/>
      <c r="H36" s="119"/>
      <c r="I36" s="119"/>
      <c r="J36" s="119"/>
      <c r="K36" s="119"/>
      <c r="L36" s="119"/>
      <c r="M36" s="120"/>
      <c r="N36" s="112" t="s">
        <v>120</v>
      </c>
      <c r="O36" s="104" t="str">
        <f>VLOOKUP(A36,$AF$16:$AH$47,3,FALSE)</f>
        <v>群馬</v>
      </c>
      <c r="P36" s="104"/>
      <c r="Q36" s="104"/>
      <c r="R36" s="111" t="s">
        <v>121</v>
      </c>
      <c r="S36" s="61"/>
      <c r="T36" s="66"/>
      <c r="U36" s="144"/>
      <c r="V36" s="65"/>
      <c r="W36" s="88"/>
      <c r="X36" s="65"/>
      <c r="Y36" s="88"/>
      <c r="Z36" s="88"/>
      <c r="AA36" s="87"/>
      <c r="AB36" s="42"/>
      <c r="AC36" s="5"/>
      <c r="AD36" s="16" t="str">
        <f>$M$74</f>
        <v>G</v>
      </c>
      <c r="AE36" s="17">
        <v>1</v>
      </c>
      <c r="AF36" s="18" t="str">
        <f t="shared" si="0"/>
        <v>G1</v>
      </c>
      <c r="AG36" s="79" t="s">
        <v>436</v>
      </c>
      <c r="AH36" s="18" t="s">
        <v>29</v>
      </c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12.95" customHeight="1" x14ac:dyDescent="0.15">
      <c r="A37" s="124"/>
      <c r="B37" s="112"/>
      <c r="C37" s="111"/>
      <c r="D37" s="117"/>
      <c r="E37" s="121"/>
      <c r="F37" s="122"/>
      <c r="G37" s="122"/>
      <c r="H37" s="122"/>
      <c r="I37" s="122"/>
      <c r="J37" s="122"/>
      <c r="K37" s="122"/>
      <c r="L37" s="122"/>
      <c r="M37" s="123"/>
      <c r="N37" s="112"/>
      <c r="O37" s="105"/>
      <c r="P37" s="105"/>
      <c r="Q37" s="105"/>
      <c r="R37" s="111"/>
      <c r="S37" s="51"/>
      <c r="T37" s="62"/>
      <c r="U37" s="62"/>
      <c r="V37" s="65"/>
      <c r="W37" s="88"/>
      <c r="X37" s="65"/>
      <c r="Y37" s="88"/>
      <c r="Z37" s="145" t="s">
        <v>521</v>
      </c>
      <c r="AA37" s="142"/>
      <c r="AB37" s="48"/>
      <c r="AC37" s="5"/>
      <c r="AD37" s="16" t="str">
        <f>$M$74</f>
        <v>G</v>
      </c>
      <c r="AE37" s="19">
        <v>2</v>
      </c>
      <c r="AF37" s="18" t="str">
        <f t="shared" si="0"/>
        <v>G2</v>
      </c>
      <c r="AG37" s="81" t="s">
        <v>515</v>
      </c>
      <c r="AH37" s="19" t="str">
        <f>AH36</f>
        <v>茨城</v>
      </c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12.95" customHeight="1" x14ac:dyDescent="0.15">
      <c r="A38" s="124" t="s">
        <v>135</v>
      </c>
      <c r="B38" s="112" t="s">
        <v>13</v>
      </c>
      <c r="C38" s="111" t="s">
        <v>10</v>
      </c>
      <c r="D38" s="117">
        <v>18</v>
      </c>
      <c r="E38" s="118" t="str">
        <f>VLOOKUP(A38,$AF$16:$AH$47,2,FALSE)</f>
        <v>水戸女子</v>
      </c>
      <c r="F38" s="119"/>
      <c r="G38" s="119"/>
      <c r="H38" s="119"/>
      <c r="I38" s="119"/>
      <c r="J38" s="119"/>
      <c r="K38" s="119"/>
      <c r="L38" s="119"/>
      <c r="M38" s="120"/>
      <c r="N38" s="112" t="s">
        <v>120</v>
      </c>
      <c r="O38" s="104" t="str">
        <f>VLOOKUP(A38,$AF$16:$AH$47,3,FALSE)</f>
        <v>茨城</v>
      </c>
      <c r="P38" s="104"/>
      <c r="Q38" s="104"/>
      <c r="R38" s="111" t="s">
        <v>121</v>
      </c>
      <c r="S38" s="61"/>
      <c r="T38" s="66"/>
      <c r="U38" s="66"/>
      <c r="V38" s="65"/>
      <c r="W38" s="88"/>
      <c r="X38" s="65"/>
      <c r="Y38" s="88"/>
      <c r="Z38" s="145"/>
      <c r="AA38" s="142"/>
      <c r="AB38" s="40"/>
      <c r="AC38" s="5"/>
      <c r="AD38" s="16" t="str">
        <f>$M$74</f>
        <v>G</v>
      </c>
      <c r="AE38" s="19">
        <v>3</v>
      </c>
      <c r="AF38" s="18" t="str">
        <f t="shared" si="0"/>
        <v>G3</v>
      </c>
      <c r="AG38" s="81" t="s">
        <v>420</v>
      </c>
      <c r="AH38" s="19" t="str">
        <f>AH37</f>
        <v>茨城</v>
      </c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12.95" customHeight="1" x14ac:dyDescent="0.15">
      <c r="A39" s="124"/>
      <c r="B39" s="112"/>
      <c r="C39" s="111"/>
      <c r="D39" s="117"/>
      <c r="E39" s="121"/>
      <c r="F39" s="122"/>
      <c r="G39" s="122"/>
      <c r="H39" s="122"/>
      <c r="I39" s="122"/>
      <c r="J39" s="122"/>
      <c r="K39" s="122"/>
      <c r="L39" s="122"/>
      <c r="M39" s="123"/>
      <c r="N39" s="112"/>
      <c r="O39" s="105"/>
      <c r="P39" s="105"/>
      <c r="Q39" s="105"/>
      <c r="R39" s="111"/>
      <c r="S39" s="51"/>
      <c r="T39" s="69"/>
      <c r="U39" s="143" t="s">
        <v>587</v>
      </c>
      <c r="V39" s="64"/>
      <c r="W39" s="66"/>
      <c r="X39" s="65"/>
      <c r="Y39" s="88"/>
      <c r="Z39" s="88"/>
      <c r="AA39" s="87"/>
      <c r="AB39" s="40"/>
      <c r="AC39" s="5"/>
      <c r="AD39" s="21" t="str">
        <f>$M$74</f>
        <v>G</v>
      </c>
      <c r="AE39" s="20">
        <v>4</v>
      </c>
      <c r="AF39" s="20" t="str">
        <f t="shared" si="0"/>
        <v>G4</v>
      </c>
      <c r="AG39" s="82" t="s">
        <v>421</v>
      </c>
      <c r="AH39" s="20" t="str">
        <f>AH38</f>
        <v>茨城</v>
      </c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12.95" customHeight="1" x14ac:dyDescent="0.15">
      <c r="A40" s="124" t="s">
        <v>136</v>
      </c>
      <c r="B40" s="112" t="s">
        <v>7</v>
      </c>
      <c r="C40" s="111" t="s">
        <v>6</v>
      </c>
      <c r="D40" s="117">
        <v>19</v>
      </c>
      <c r="E40" s="118" t="str">
        <f>VLOOKUP(A40,$AF$16:$AH$47,2,FALSE)</f>
        <v>県立甲府第一</v>
      </c>
      <c r="F40" s="119"/>
      <c r="G40" s="119"/>
      <c r="H40" s="119"/>
      <c r="I40" s="119"/>
      <c r="J40" s="119"/>
      <c r="K40" s="119"/>
      <c r="L40" s="119"/>
      <c r="M40" s="120"/>
      <c r="N40" s="112" t="s">
        <v>120</v>
      </c>
      <c r="O40" s="104" t="str">
        <f>VLOOKUP(A40,$AF$16:$AH$47,3,FALSE)</f>
        <v>山梨</v>
      </c>
      <c r="P40" s="104"/>
      <c r="Q40" s="104"/>
      <c r="R40" s="111" t="s">
        <v>121</v>
      </c>
      <c r="S40" s="61"/>
      <c r="T40" s="66"/>
      <c r="U40" s="144"/>
      <c r="V40" s="65"/>
      <c r="W40" s="85"/>
      <c r="X40" s="65"/>
      <c r="Y40" s="88"/>
      <c r="Z40" s="88"/>
      <c r="AA40" s="87"/>
      <c r="AB40" s="40"/>
      <c r="AC40" s="5"/>
      <c r="AD40" s="16" t="str">
        <f>$O$74</f>
        <v>A</v>
      </c>
      <c r="AE40" s="17">
        <v>1</v>
      </c>
      <c r="AF40" s="18" t="str">
        <f t="shared" si="0"/>
        <v>A1</v>
      </c>
      <c r="AG40" s="79" t="s">
        <v>469</v>
      </c>
      <c r="AH40" s="18" t="s">
        <v>30</v>
      </c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12.95" customHeight="1" x14ac:dyDescent="0.15">
      <c r="A41" s="124"/>
      <c r="B41" s="112"/>
      <c r="C41" s="111"/>
      <c r="D41" s="117"/>
      <c r="E41" s="121"/>
      <c r="F41" s="122"/>
      <c r="G41" s="122"/>
      <c r="H41" s="122"/>
      <c r="I41" s="122"/>
      <c r="J41" s="122"/>
      <c r="K41" s="122"/>
      <c r="L41" s="122"/>
      <c r="M41" s="123"/>
      <c r="N41" s="112"/>
      <c r="O41" s="105"/>
      <c r="P41" s="105"/>
      <c r="Q41" s="105"/>
      <c r="R41" s="111"/>
      <c r="S41" s="51"/>
      <c r="T41" s="62"/>
      <c r="U41" s="62"/>
      <c r="V41" s="65"/>
      <c r="W41" s="142" t="s">
        <v>591</v>
      </c>
      <c r="X41" s="66"/>
      <c r="Y41" s="88"/>
      <c r="Z41" s="88"/>
      <c r="AA41" s="87"/>
      <c r="AB41" s="40"/>
      <c r="AC41" s="5"/>
      <c r="AD41" s="16" t="str">
        <f>$O$74</f>
        <v>A</v>
      </c>
      <c r="AE41" s="19">
        <v>2</v>
      </c>
      <c r="AF41" s="18" t="str">
        <f t="shared" si="0"/>
        <v>A2</v>
      </c>
      <c r="AG41" s="81" t="s">
        <v>453</v>
      </c>
      <c r="AH41" s="19" t="str">
        <f>AH40</f>
        <v>栃木</v>
      </c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12.95" customHeight="1" x14ac:dyDescent="0.15">
      <c r="A42" s="124" t="s">
        <v>137</v>
      </c>
      <c r="B42" s="112" t="s">
        <v>11</v>
      </c>
      <c r="C42" s="111" t="s">
        <v>4</v>
      </c>
      <c r="D42" s="117">
        <v>20</v>
      </c>
      <c r="E42" s="118" t="str">
        <f>VLOOKUP(A42,$AF$16:$AH$47,2,FALSE)</f>
        <v>都立富士森</v>
      </c>
      <c r="F42" s="119"/>
      <c r="G42" s="119"/>
      <c r="H42" s="119"/>
      <c r="I42" s="119"/>
      <c r="J42" s="119"/>
      <c r="K42" s="119"/>
      <c r="L42" s="119"/>
      <c r="M42" s="120"/>
      <c r="N42" s="112" t="s">
        <v>120</v>
      </c>
      <c r="O42" s="104" t="str">
        <f>VLOOKUP(A42,$AF$16:$AH$47,3,FALSE)</f>
        <v>東京</v>
      </c>
      <c r="P42" s="104"/>
      <c r="Q42" s="104"/>
      <c r="R42" s="111" t="s">
        <v>121</v>
      </c>
      <c r="S42" s="61"/>
      <c r="T42" s="66"/>
      <c r="U42" s="66"/>
      <c r="V42" s="65"/>
      <c r="W42" s="142"/>
      <c r="X42" s="63"/>
      <c r="Y42" s="88"/>
      <c r="Z42" s="88"/>
      <c r="AA42" s="87"/>
      <c r="AB42" s="40"/>
      <c r="AC42" s="5"/>
      <c r="AD42" s="16" t="str">
        <f>$O$74</f>
        <v>A</v>
      </c>
      <c r="AE42" s="19">
        <v>3</v>
      </c>
      <c r="AF42" s="18" t="str">
        <f t="shared" si="0"/>
        <v>A3</v>
      </c>
      <c r="AG42" s="81" t="s">
        <v>558</v>
      </c>
      <c r="AH42" s="90" t="s">
        <v>528</v>
      </c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ht="12.95" customHeight="1" x14ac:dyDescent="0.15">
      <c r="A43" s="124"/>
      <c r="B43" s="112"/>
      <c r="C43" s="111"/>
      <c r="D43" s="117"/>
      <c r="E43" s="121"/>
      <c r="F43" s="122"/>
      <c r="G43" s="122"/>
      <c r="H43" s="122"/>
      <c r="I43" s="122"/>
      <c r="J43" s="122"/>
      <c r="K43" s="122"/>
      <c r="L43" s="122"/>
      <c r="M43" s="123"/>
      <c r="N43" s="112"/>
      <c r="O43" s="105"/>
      <c r="P43" s="105"/>
      <c r="Q43" s="105"/>
      <c r="R43" s="111"/>
      <c r="S43" s="51"/>
      <c r="T43" s="69"/>
      <c r="U43" s="143" t="s">
        <v>588</v>
      </c>
      <c r="V43" s="64"/>
      <c r="W43" s="86"/>
      <c r="X43" s="67"/>
      <c r="Y43" s="88"/>
      <c r="Z43" s="88"/>
      <c r="AA43" s="87"/>
      <c r="AB43" s="40"/>
      <c r="AC43" s="5"/>
      <c r="AD43" s="21" t="str">
        <f>$O$74</f>
        <v>A</v>
      </c>
      <c r="AE43" s="20">
        <v>4</v>
      </c>
      <c r="AF43" s="20" t="str">
        <f t="shared" si="0"/>
        <v>A4</v>
      </c>
      <c r="AG43" s="82" t="s">
        <v>541</v>
      </c>
      <c r="AH43" s="58" t="s">
        <v>528</v>
      </c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ht="12.95" customHeight="1" x14ac:dyDescent="0.15">
      <c r="A44" s="124" t="s">
        <v>138</v>
      </c>
      <c r="B44" s="112" t="s">
        <v>9</v>
      </c>
      <c r="C44" s="111" t="s">
        <v>8</v>
      </c>
      <c r="D44" s="117">
        <v>21</v>
      </c>
      <c r="E44" s="118" t="str">
        <f>VLOOKUP(A44,$AF$16:$AH$47,2,FALSE)</f>
        <v>県立宇都宮商業</v>
      </c>
      <c r="F44" s="119"/>
      <c r="G44" s="119"/>
      <c r="H44" s="119"/>
      <c r="I44" s="119"/>
      <c r="J44" s="119"/>
      <c r="K44" s="119"/>
      <c r="L44" s="119"/>
      <c r="M44" s="120"/>
      <c r="N44" s="112" t="s">
        <v>120</v>
      </c>
      <c r="O44" s="104" t="str">
        <f>VLOOKUP(A44,$AF$16:$AH$47,3,FALSE)</f>
        <v>栃木</v>
      </c>
      <c r="P44" s="104"/>
      <c r="Q44" s="104"/>
      <c r="R44" s="111" t="s">
        <v>121</v>
      </c>
      <c r="S44" s="61"/>
      <c r="T44" s="66"/>
      <c r="U44" s="144"/>
      <c r="V44" s="65"/>
      <c r="W44" s="88"/>
      <c r="X44" s="67"/>
      <c r="Y44" s="88"/>
      <c r="Z44" s="88"/>
      <c r="AA44" s="87"/>
      <c r="AB44" s="40"/>
      <c r="AC44" s="5"/>
      <c r="AD44" s="16" t="str">
        <f>$Q$74</f>
        <v>B</v>
      </c>
      <c r="AE44" s="17">
        <v>1</v>
      </c>
      <c r="AF44" s="18" t="str">
        <f t="shared" si="0"/>
        <v>B1</v>
      </c>
      <c r="AG44" s="79" t="s">
        <v>481</v>
      </c>
      <c r="AH44" s="18" t="s">
        <v>31</v>
      </c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ht="12.95" customHeight="1" x14ac:dyDescent="0.15">
      <c r="A45" s="124"/>
      <c r="B45" s="112"/>
      <c r="C45" s="111"/>
      <c r="D45" s="117"/>
      <c r="E45" s="121"/>
      <c r="F45" s="122"/>
      <c r="G45" s="122"/>
      <c r="H45" s="122"/>
      <c r="I45" s="122"/>
      <c r="J45" s="122"/>
      <c r="K45" s="122"/>
      <c r="L45" s="122"/>
      <c r="M45" s="123"/>
      <c r="N45" s="112"/>
      <c r="O45" s="105"/>
      <c r="P45" s="105"/>
      <c r="Q45" s="105"/>
      <c r="R45" s="111"/>
      <c r="S45" s="51"/>
      <c r="T45" s="62"/>
      <c r="U45" s="62"/>
      <c r="V45" s="65"/>
      <c r="W45" s="88"/>
      <c r="X45" s="142" t="s">
        <v>593</v>
      </c>
      <c r="Y45" s="64"/>
      <c r="Z45" s="66"/>
      <c r="AA45" s="87"/>
      <c r="AB45" s="40"/>
      <c r="AC45" s="5"/>
      <c r="AD45" s="16" t="str">
        <f>$Q$74</f>
        <v>B</v>
      </c>
      <c r="AE45" s="19">
        <v>2</v>
      </c>
      <c r="AF45" s="18" t="str">
        <f t="shared" si="0"/>
        <v>B2</v>
      </c>
      <c r="AG45" s="81" t="s">
        <v>485</v>
      </c>
      <c r="AH45" s="19" t="str">
        <f>AH44</f>
        <v>群馬</v>
      </c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 ht="12.95" customHeight="1" x14ac:dyDescent="0.15">
      <c r="A46" s="124" t="s">
        <v>139</v>
      </c>
      <c r="B46" s="112" t="s">
        <v>3</v>
      </c>
      <c r="C46" s="111" t="s">
        <v>8</v>
      </c>
      <c r="D46" s="117">
        <v>22</v>
      </c>
      <c r="E46" s="118" t="str">
        <f>VLOOKUP(A46,$AF$16:$AH$47,2,FALSE)</f>
        <v>埼玉栄</v>
      </c>
      <c r="F46" s="119"/>
      <c r="G46" s="119"/>
      <c r="H46" s="119"/>
      <c r="I46" s="119"/>
      <c r="J46" s="119"/>
      <c r="K46" s="119"/>
      <c r="L46" s="119"/>
      <c r="M46" s="120"/>
      <c r="N46" s="112" t="s">
        <v>120</v>
      </c>
      <c r="O46" s="104" t="str">
        <f>VLOOKUP(A46,$AF$16:$AH$47,3,FALSE)</f>
        <v>埼玉</v>
      </c>
      <c r="P46" s="104"/>
      <c r="Q46" s="104"/>
      <c r="R46" s="111" t="s">
        <v>121</v>
      </c>
      <c r="S46" s="61"/>
      <c r="T46" s="66"/>
      <c r="U46" s="66"/>
      <c r="V46" s="65"/>
      <c r="W46" s="88"/>
      <c r="X46" s="142"/>
      <c r="Y46" s="88"/>
      <c r="Z46" s="85"/>
      <c r="AA46" s="71"/>
      <c r="AB46" s="40"/>
      <c r="AC46" s="5"/>
      <c r="AD46" s="16" t="str">
        <f>$Q$74</f>
        <v>B</v>
      </c>
      <c r="AE46" s="19">
        <v>3</v>
      </c>
      <c r="AF46" s="18" t="str">
        <f t="shared" si="0"/>
        <v>B3</v>
      </c>
      <c r="AG46" s="81" t="s">
        <v>482</v>
      </c>
      <c r="AH46" s="19" t="str">
        <f>AH45</f>
        <v>群馬</v>
      </c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ht="12.95" customHeight="1" x14ac:dyDescent="0.15">
      <c r="A47" s="124"/>
      <c r="B47" s="112"/>
      <c r="C47" s="111"/>
      <c r="D47" s="117"/>
      <c r="E47" s="121"/>
      <c r="F47" s="122"/>
      <c r="G47" s="122"/>
      <c r="H47" s="122"/>
      <c r="I47" s="122"/>
      <c r="J47" s="122"/>
      <c r="K47" s="122"/>
      <c r="L47" s="122"/>
      <c r="M47" s="123"/>
      <c r="N47" s="112"/>
      <c r="O47" s="105"/>
      <c r="P47" s="105"/>
      <c r="Q47" s="105"/>
      <c r="R47" s="111"/>
      <c r="S47" s="51"/>
      <c r="T47" s="69"/>
      <c r="U47" s="143" t="s">
        <v>589</v>
      </c>
      <c r="V47" s="66"/>
      <c r="W47" s="66"/>
      <c r="X47" s="67"/>
      <c r="Y47" s="88"/>
      <c r="Z47" s="87"/>
      <c r="AA47" s="71"/>
      <c r="AB47" s="40"/>
      <c r="AC47" s="5"/>
      <c r="AD47" s="21" t="str">
        <f>$Q$74</f>
        <v>B</v>
      </c>
      <c r="AE47" s="20">
        <v>4</v>
      </c>
      <c r="AF47" s="20" t="str">
        <f t="shared" si="0"/>
        <v>B4</v>
      </c>
      <c r="AG47" s="82" t="s">
        <v>483</v>
      </c>
      <c r="AH47" s="20" t="str">
        <f>AH46</f>
        <v>群馬</v>
      </c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12.95" customHeight="1" x14ac:dyDescent="0.15">
      <c r="A48" s="124" t="s">
        <v>140</v>
      </c>
      <c r="B48" s="112" t="s">
        <v>14</v>
      </c>
      <c r="C48" s="111" t="s">
        <v>6</v>
      </c>
      <c r="D48" s="117">
        <v>23</v>
      </c>
      <c r="E48" s="118" t="str">
        <f>VLOOKUP(A48,$AF$16:$AH$47,2,FALSE)</f>
        <v>県立高崎商業</v>
      </c>
      <c r="F48" s="119"/>
      <c r="G48" s="119"/>
      <c r="H48" s="119"/>
      <c r="I48" s="119"/>
      <c r="J48" s="119"/>
      <c r="K48" s="119"/>
      <c r="L48" s="119"/>
      <c r="M48" s="120"/>
      <c r="N48" s="112" t="s">
        <v>120</v>
      </c>
      <c r="O48" s="104" t="str">
        <f>VLOOKUP(A48,$AF$16:$AH$47,3,FALSE)</f>
        <v>群馬</v>
      </c>
      <c r="P48" s="104"/>
      <c r="Q48" s="104"/>
      <c r="R48" s="111" t="s">
        <v>121</v>
      </c>
      <c r="S48" s="61"/>
      <c r="T48" s="66"/>
      <c r="U48" s="144"/>
      <c r="V48" s="65"/>
      <c r="W48" s="85"/>
      <c r="X48" s="67"/>
      <c r="Y48" s="88"/>
      <c r="Z48" s="87"/>
      <c r="AA48" s="71"/>
      <c r="AB48" s="40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12.95" customHeight="1" x14ac:dyDescent="0.15">
      <c r="A49" s="124"/>
      <c r="B49" s="112"/>
      <c r="C49" s="111"/>
      <c r="D49" s="117"/>
      <c r="E49" s="121"/>
      <c r="F49" s="122"/>
      <c r="G49" s="122"/>
      <c r="H49" s="122"/>
      <c r="I49" s="122"/>
      <c r="J49" s="122"/>
      <c r="K49" s="122"/>
      <c r="L49" s="122"/>
      <c r="M49" s="123"/>
      <c r="N49" s="112"/>
      <c r="O49" s="105"/>
      <c r="P49" s="105"/>
      <c r="Q49" s="105"/>
      <c r="R49" s="111"/>
      <c r="S49" s="51"/>
      <c r="T49" s="62"/>
      <c r="U49" s="62"/>
      <c r="V49" s="65"/>
      <c r="W49" s="142" t="s">
        <v>592</v>
      </c>
      <c r="X49" s="68"/>
      <c r="Y49" s="88"/>
      <c r="Z49" s="87"/>
      <c r="AA49" s="71"/>
      <c r="AB49" s="40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12.95" customHeight="1" x14ac:dyDescent="0.15">
      <c r="A50" s="124" t="s">
        <v>141</v>
      </c>
      <c r="B50" s="112" t="s">
        <v>12</v>
      </c>
      <c r="C50" s="111" t="s">
        <v>4</v>
      </c>
      <c r="D50" s="117">
        <v>24</v>
      </c>
      <c r="E50" s="118" t="str">
        <f>VLOOKUP(A50,$AF$16:$AH$47,2,FALSE)</f>
        <v>法政大学第二</v>
      </c>
      <c r="F50" s="119"/>
      <c r="G50" s="119"/>
      <c r="H50" s="119"/>
      <c r="I50" s="119"/>
      <c r="J50" s="119"/>
      <c r="K50" s="119"/>
      <c r="L50" s="119"/>
      <c r="M50" s="120"/>
      <c r="N50" s="112" t="s">
        <v>120</v>
      </c>
      <c r="O50" s="104" t="str">
        <f>VLOOKUP(A50,$AF$16:$AH$47,3,FALSE)</f>
        <v>神奈川</v>
      </c>
      <c r="P50" s="104"/>
      <c r="Q50" s="104"/>
      <c r="R50" s="111" t="s">
        <v>121</v>
      </c>
      <c r="S50" s="61"/>
      <c r="T50" s="66"/>
      <c r="U50" s="66"/>
      <c r="V50" s="65"/>
      <c r="W50" s="142"/>
      <c r="X50" s="65"/>
      <c r="Y50" s="88"/>
      <c r="Z50" s="87"/>
      <c r="AA50" s="71"/>
      <c r="AB50" s="40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12.95" customHeight="1" x14ac:dyDescent="0.15">
      <c r="A51" s="124"/>
      <c r="B51" s="112"/>
      <c r="C51" s="111"/>
      <c r="D51" s="117"/>
      <c r="E51" s="121"/>
      <c r="F51" s="122"/>
      <c r="G51" s="122"/>
      <c r="H51" s="122"/>
      <c r="I51" s="122"/>
      <c r="J51" s="122"/>
      <c r="K51" s="122"/>
      <c r="L51" s="122"/>
      <c r="M51" s="123"/>
      <c r="N51" s="112"/>
      <c r="O51" s="105"/>
      <c r="P51" s="105"/>
      <c r="Q51" s="105"/>
      <c r="R51" s="111"/>
      <c r="S51" s="51"/>
      <c r="T51" s="69"/>
      <c r="U51" s="143" t="s">
        <v>590</v>
      </c>
      <c r="V51" s="66"/>
      <c r="W51" s="86"/>
      <c r="X51" s="65"/>
      <c r="Y51" s="88"/>
      <c r="Z51" s="87"/>
      <c r="AA51" s="71"/>
      <c r="AB51" s="40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ht="12.95" customHeight="1" x14ac:dyDescent="0.15">
      <c r="A52" s="124" t="s">
        <v>142</v>
      </c>
      <c r="B52" s="112" t="s">
        <v>5</v>
      </c>
      <c r="C52" s="111" t="s">
        <v>10</v>
      </c>
      <c r="D52" s="117">
        <v>25</v>
      </c>
      <c r="E52" s="118" t="str">
        <f>VLOOKUP(A52,$AF$16:$AH$47,2,FALSE)</f>
        <v>秀明大学八千代</v>
      </c>
      <c r="F52" s="119"/>
      <c r="G52" s="119"/>
      <c r="H52" s="119"/>
      <c r="I52" s="119"/>
      <c r="J52" s="119"/>
      <c r="K52" s="119"/>
      <c r="L52" s="119"/>
      <c r="M52" s="120"/>
      <c r="N52" s="112" t="s">
        <v>120</v>
      </c>
      <c r="O52" s="104" t="str">
        <f>VLOOKUP(A52,$AF$16:$AH$47,3,FALSE)</f>
        <v>千葉</v>
      </c>
      <c r="P52" s="104"/>
      <c r="Q52" s="104"/>
      <c r="R52" s="111" t="s">
        <v>121</v>
      </c>
      <c r="S52" s="61"/>
      <c r="T52" s="66"/>
      <c r="U52" s="144"/>
      <c r="V52" s="65"/>
      <c r="W52" s="88"/>
      <c r="X52" s="65"/>
      <c r="Y52" s="88"/>
      <c r="Z52" s="87"/>
      <c r="AA52" s="71"/>
      <c r="AB52" s="40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ht="12.95" customHeight="1" x14ac:dyDescent="0.15">
      <c r="A53" s="124"/>
      <c r="B53" s="112"/>
      <c r="C53" s="111"/>
      <c r="D53" s="117"/>
      <c r="E53" s="121"/>
      <c r="F53" s="122"/>
      <c r="G53" s="122"/>
      <c r="H53" s="122"/>
      <c r="I53" s="122"/>
      <c r="J53" s="122"/>
      <c r="K53" s="122"/>
      <c r="L53" s="122"/>
      <c r="M53" s="123"/>
      <c r="N53" s="112"/>
      <c r="O53" s="105"/>
      <c r="P53" s="105"/>
      <c r="Q53" s="105"/>
      <c r="R53" s="111"/>
      <c r="S53" s="51"/>
      <c r="T53" s="62"/>
      <c r="U53" s="62"/>
      <c r="V53" s="65"/>
      <c r="W53" s="88"/>
      <c r="X53" s="65"/>
      <c r="Y53" s="88"/>
      <c r="Z53" s="142" t="s">
        <v>594</v>
      </c>
      <c r="AA53" s="72"/>
      <c r="AB53" s="40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ht="12.95" customHeight="1" x14ac:dyDescent="0.15">
      <c r="A54" s="124" t="s">
        <v>143</v>
      </c>
      <c r="B54" s="112" t="s">
        <v>12</v>
      </c>
      <c r="C54" s="111" t="s">
        <v>10</v>
      </c>
      <c r="D54" s="117">
        <v>26</v>
      </c>
      <c r="E54" s="118" t="str">
        <f>VLOOKUP(A54,$AF$16:$AH$47,2,FALSE)</f>
        <v>光明学園相模原</v>
      </c>
      <c r="F54" s="119"/>
      <c r="G54" s="119"/>
      <c r="H54" s="119"/>
      <c r="I54" s="119"/>
      <c r="J54" s="119"/>
      <c r="K54" s="119"/>
      <c r="L54" s="119"/>
      <c r="M54" s="120"/>
      <c r="N54" s="112" t="s">
        <v>120</v>
      </c>
      <c r="O54" s="104" t="str">
        <f>VLOOKUP(A54,$AF$16:$AH$47,3,FALSE)</f>
        <v>神奈川</v>
      </c>
      <c r="P54" s="104"/>
      <c r="Q54" s="104"/>
      <c r="R54" s="111" t="s">
        <v>121</v>
      </c>
      <c r="S54" s="61"/>
      <c r="T54" s="66"/>
      <c r="U54" s="66"/>
      <c r="V54" s="65"/>
      <c r="W54" s="88"/>
      <c r="X54" s="65"/>
      <c r="Y54" s="88"/>
      <c r="Z54" s="142"/>
      <c r="AA54" s="88"/>
      <c r="AB54" s="40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 ht="12.95" customHeight="1" x14ac:dyDescent="0.15">
      <c r="A55" s="124"/>
      <c r="B55" s="112"/>
      <c r="C55" s="111"/>
      <c r="D55" s="117"/>
      <c r="E55" s="121"/>
      <c r="F55" s="122"/>
      <c r="G55" s="122"/>
      <c r="H55" s="122"/>
      <c r="I55" s="122"/>
      <c r="J55" s="122"/>
      <c r="K55" s="122"/>
      <c r="L55" s="122"/>
      <c r="M55" s="123"/>
      <c r="N55" s="112"/>
      <c r="O55" s="105"/>
      <c r="P55" s="105"/>
      <c r="Q55" s="105"/>
      <c r="R55" s="111"/>
      <c r="S55" s="51"/>
      <c r="T55" s="69"/>
      <c r="U55" s="143" t="s">
        <v>529</v>
      </c>
      <c r="V55" s="66"/>
      <c r="W55" s="66"/>
      <c r="X55" s="65"/>
      <c r="Y55" s="88"/>
      <c r="Z55" s="87"/>
      <c r="AA55" s="88"/>
      <c r="AB55" s="40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 ht="12.95" customHeight="1" x14ac:dyDescent="0.15">
      <c r="A56" s="124" t="s">
        <v>144</v>
      </c>
      <c r="B56" s="112" t="s">
        <v>9</v>
      </c>
      <c r="C56" s="111" t="s">
        <v>6</v>
      </c>
      <c r="D56" s="117">
        <v>27</v>
      </c>
      <c r="E56" s="118" t="str">
        <f>VLOOKUP(A56,$AF$16:$AH$47,2,FALSE)</f>
        <v>県立古河第一</v>
      </c>
      <c r="F56" s="119"/>
      <c r="G56" s="119"/>
      <c r="H56" s="119"/>
      <c r="I56" s="119"/>
      <c r="J56" s="119"/>
      <c r="K56" s="119"/>
      <c r="L56" s="119"/>
      <c r="M56" s="120"/>
      <c r="N56" s="112" t="s">
        <v>120</v>
      </c>
      <c r="O56" s="104" t="str">
        <f>VLOOKUP(A56,$AF$16:$AH$47,3,FALSE)</f>
        <v>茨城</v>
      </c>
      <c r="P56" s="104"/>
      <c r="Q56" s="104"/>
      <c r="R56" s="111" t="s">
        <v>121</v>
      </c>
      <c r="S56" s="61"/>
      <c r="T56" s="66"/>
      <c r="U56" s="144"/>
      <c r="V56" s="65"/>
      <c r="W56" s="85"/>
      <c r="X56" s="65"/>
      <c r="Y56" s="88"/>
      <c r="Z56" s="87"/>
      <c r="AA56" s="88"/>
      <c r="AB56" s="40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7" ht="12.95" customHeight="1" x14ac:dyDescent="0.15">
      <c r="A57" s="124"/>
      <c r="B57" s="112"/>
      <c r="C57" s="111"/>
      <c r="D57" s="117"/>
      <c r="E57" s="121"/>
      <c r="F57" s="122"/>
      <c r="G57" s="122"/>
      <c r="H57" s="122"/>
      <c r="I57" s="122"/>
      <c r="J57" s="122"/>
      <c r="K57" s="122"/>
      <c r="L57" s="122"/>
      <c r="M57" s="123"/>
      <c r="N57" s="112"/>
      <c r="O57" s="105"/>
      <c r="P57" s="105"/>
      <c r="Q57" s="105"/>
      <c r="R57" s="111"/>
      <c r="S57" s="51"/>
      <c r="T57" s="62"/>
      <c r="U57" s="62"/>
      <c r="V57" s="65"/>
      <c r="W57" s="142" t="s">
        <v>568</v>
      </c>
      <c r="X57" s="66"/>
      <c r="Y57" s="88"/>
      <c r="Z57" s="87"/>
      <c r="AA57" s="88"/>
      <c r="AB57" s="40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 ht="12.95" customHeight="1" x14ac:dyDescent="0.15">
      <c r="A58" s="124" t="s">
        <v>145</v>
      </c>
      <c r="B58" s="112" t="s">
        <v>5</v>
      </c>
      <c r="C58" s="111" t="s">
        <v>4</v>
      </c>
      <c r="D58" s="117">
        <v>28</v>
      </c>
      <c r="E58" s="118" t="str">
        <f>VLOOKUP(A58,$AF$16:$AH$47,2,FALSE)</f>
        <v>敬愛学園</v>
      </c>
      <c r="F58" s="119"/>
      <c r="G58" s="119"/>
      <c r="H58" s="119"/>
      <c r="I58" s="119"/>
      <c r="J58" s="119"/>
      <c r="K58" s="119"/>
      <c r="L58" s="119"/>
      <c r="M58" s="120"/>
      <c r="N58" s="112" t="s">
        <v>120</v>
      </c>
      <c r="O58" s="104" t="str">
        <f>VLOOKUP(A58,$AF$16:$AH$47,3,FALSE)</f>
        <v>千葉</v>
      </c>
      <c r="P58" s="104"/>
      <c r="Q58" s="104"/>
      <c r="R58" s="111" t="s">
        <v>121</v>
      </c>
      <c r="S58" s="61"/>
      <c r="T58" s="66"/>
      <c r="U58" s="66"/>
      <c r="V58" s="65"/>
      <c r="W58" s="142"/>
      <c r="X58" s="63"/>
      <c r="Y58" s="88"/>
      <c r="Z58" s="87"/>
      <c r="AA58" s="88"/>
      <c r="AB58" s="40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ht="12.95" customHeight="1" x14ac:dyDescent="0.15">
      <c r="A59" s="124"/>
      <c r="B59" s="112"/>
      <c r="C59" s="111"/>
      <c r="D59" s="117"/>
      <c r="E59" s="121"/>
      <c r="F59" s="122"/>
      <c r="G59" s="122"/>
      <c r="H59" s="122"/>
      <c r="I59" s="122"/>
      <c r="J59" s="122"/>
      <c r="K59" s="122"/>
      <c r="L59" s="122"/>
      <c r="M59" s="123"/>
      <c r="N59" s="112"/>
      <c r="O59" s="105"/>
      <c r="P59" s="105"/>
      <c r="Q59" s="105"/>
      <c r="R59" s="111"/>
      <c r="S59" s="51"/>
      <c r="T59" s="69"/>
      <c r="U59" s="143" t="s">
        <v>566</v>
      </c>
      <c r="V59" s="66"/>
      <c r="W59" s="86"/>
      <c r="X59" s="67"/>
      <c r="Y59" s="88"/>
      <c r="Z59" s="87"/>
      <c r="AA59" s="88"/>
      <c r="AB59" s="40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 ht="12.95" customHeight="1" x14ac:dyDescent="0.15">
      <c r="A60" s="124" t="s">
        <v>146</v>
      </c>
      <c r="B60" s="112" t="s">
        <v>14</v>
      </c>
      <c r="C60" s="111" t="s">
        <v>8</v>
      </c>
      <c r="D60" s="117">
        <v>29</v>
      </c>
      <c r="E60" s="118" t="str">
        <f>VLOOKUP(A60,$AF$16:$AH$47,2,FALSE)</f>
        <v>高崎商科大学附属</v>
      </c>
      <c r="F60" s="119"/>
      <c r="G60" s="119"/>
      <c r="H60" s="119"/>
      <c r="I60" s="119"/>
      <c r="J60" s="119"/>
      <c r="K60" s="119"/>
      <c r="L60" s="119"/>
      <c r="M60" s="120"/>
      <c r="N60" s="112" t="s">
        <v>120</v>
      </c>
      <c r="O60" s="104" t="str">
        <f>VLOOKUP(A60,$AF$16:$AH$47,3,FALSE)</f>
        <v>群馬</v>
      </c>
      <c r="P60" s="104"/>
      <c r="Q60" s="104"/>
      <c r="R60" s="111" t="s">
        <v>121</v>
      </c>
      <c r="S60" s="61"/>
      <c r="T60" s="66"/>
      <c r="U60" s="144"/>
      <c r="V60" s="65"/>
      <c r="W60" s="88"/>
      <c r="X60" s="67"/>
      <c r="Y60" s="88"/>
      <c r="Z60" s="87"/>
      <c r="AA60" s="88"/>
      <c r="AB60" s="40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ht="12.95" customHeight="1" x14ac:dyDescent="0.15">
      <c r="A61" s="124"/>
      <c r="B61" s="112"/>
      <c r="C61" s="111"/>
      <c r="D61" s="117"/>
      <c r="E61" s="121"/>
      <c r="F61" s="122"/>
      <c r="G61" s="122"/>
      <c r="H61" s="122"/>
      <c r="I61" s="122"/>
      <c r="J61" s="122"/>
      <c r="K61" s="122"/>
      <c r="L61" s="122"/>
      <c r="M61" s="123"/>
      <c r="N61" s="112"/>
      <c r="O61" s="105"/>
      <c r="P61" s="105"/>
      <c r="Q61" s="105"/>
      <c r="R61" s="111"/>
      <c r="S61" s="51"/>
      <c r="T61" s="62"/>
      <c r="U61" s="62"/>
      <c r="V61" s="65"/>
      <c r="W61" s="88"/>
      <c r="X61" s="142" t="s">
        <v>569</v>
      </c>
      <c r="Y61" s="64"/>
      <c r="Z61" s="86"/>
      <c r="AA61" s="88"/>
      <c r="AB61" s="40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 ht="12.95" customHeight="1" x14ac:dyDescent="0.15">
      <c r="A62" s="124" t="s">
        <v>147</v>
      </c>
      <c r="B62" s="112" t="s">
        <v>11</v>
      </c>
      <c r="C62" s="111" t="s">
        <v>8</v>
      </c>
      <c r="D62" s="117">
        <v>30</v>
      </c>
      <c r="E62" s="118" t="str">
        <f>VLOOKUP(A62,$AF$16:$AH$47,2,FALSE)</f>
        <v>目黒学院</v>
      </c>
      <c r="F62" s="119"/>
      <c r="G62" s="119"/>
      <c r="H62" s="119"/>
      <c r="I62" s="119"/>
      <c r="J62" s="119"/>
      <c r="K62" s="119"/>
      <c r="L62" s="119"/>
      <c r="M62" s="120"/>
      <c r="N62" s="112" t="s">
        <v>120</v>
      </c>
      <c r="O62" s="104" t="str">
        <f>VLOOKUP(A62,$AF$16:$AH$47,3,FALSE)</f>
        <v>東京</v>
      </c>
      <c r="P62" s="104"/>
      <c r="Q62" s="104"/>
      <c r="R62" s="111" t="s">
        <v>121</v>
      </c>
      <c r="S62" s="61"/>
      <c r="T62" s="66"/>
      <c r="U62" s="66"/>
      <c r="V62" s="65"/>
      <c r="W62" s="88"/>
      <c r="X62" s="142"/>
      <c r="Y62" s="88"/>
      <c r="Z62" s="69"/>
      <c r="AA62" s="88"/>
      <c r="AB62" s="40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 ht="12.95" customHeight="1" x14ac:dyDescent="0.15">
      <c r="A63" s="124"/>
      <c r="B63" s="112"/>
      <c r="C63" s="111"/>
      <c r="D63" s="117"/>
      <c r="E63" s="121"/>
      <c r="F63" s="122"/>
      <c r="G63" s="122"/>
      <c r="H63" s="122"/>
      <c r="I63" s="122"/>
      <c r="J63" s="122"/>
      <c r="K63" s="122"/>
      <c r="L63" s="122"/>
      <c r="M63" s="123"/>
      <c r="N63" s="112"/>
      <c r="O63" s="105"/>
      <c r="P63" s="105"/>
      <c r="Q63" s="105"/>
      <c r="R63" s="111"/>
      <c r="S63" s="51"/>
      <c r="T63" s="69"/>
      <c r="U63" s="143" t="s">
        <v>567</v>
      </c>
      <c r="V63" s="66"/>
      <c r="W63" s="66"/>
      <c r="X63" s="67"/>
      <c r="Y63" s="88"/>
      <c r="Z63" s="88"/>
      <c r="AA63" s="88"/>
      <c r="AB63" s="40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47" ht="12.95" customHeight="1" x14ac:dyDescent="0.15">
      <c r="A64" s="124" t="s">
        <v>148</v>
      </c>
      <c r="B64" s="112" t="s">
        <v>13</v>
      </c>
      <c r="C64" s="111" t="s">
        <v>6</v>
      </c>
      <c r="D64" s="117">
        <v>31</v>
      </c>
      <c r="E64" s="118" t="str">
        <f>VLOOKUP(A64,$AF$16:$AH$47,2,FALSE)</f>
        <v>水城</v>
      </c>
      <c r="F64" s="119"/>
      <c r="G64" s="119"/>
      <c r="H64" s="119"/>
      <c r="I64" s="119"/>
      <c r="J64" s="119"/>
      <c r="K64" s="119"/>
      <c r="L64" s="119"/>
      <c r="M64" s="120"/>
      <c r="N64" s="112" t="s">
        <v>120</v>
      </c>
      <c r="O64" s="104" t="str">
        <f>VLOOKUP(A64,$AF$16:$AH$47,3,FALSE)</f>
        <v>茨城</v>
      </c>
      <c r="P64" s="104"/>
      <c r="Q64" s="104"/>
      <c r="R64" s="111" t="s">
        <v>121</v>
      </c>
      <c r="S64" s="61"/>
      <c r="T64" s="66"/>
      <c r="U64" s="144"/>
      <c r="V64" s="65"/>
      <c r="W64" s="85"/>
      <c r="X64" s="67"/>
      <c r="Y64" s="88"/>
      <c r="Z64" s="88"/>
      <c r="AA64" s="88"/>
      <c r="AB64" s="40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</row>
    <row r="65" spans="1:47" ht="12.95" customHeight="1" x14ac:dyDescent="0.15">
      <c r="A65" s="124"/>
      <c r="B65" s="112"/>
      <c r="C65" s="111"/>
      <c r="D65" s="117"/>
      <c r="E65" s="121"/>
      <c r="F65" s="122"/>
      <c r="G65" s="122"/>
      <c r="H65" s="122"/>
      <c r="I65" s="122"/>
      <c r="J65" s="122"/>
      <c r="K65" s="122"/>
      <c r="L65" s="122"/>
      <c r="M65" s="123"/>
      <c r="N65" s="112"/>
      <c r="O65" s="105"/>
      <c r="P65" s="105"/>
      <c r="Q65" s="105"/>
      <c r="R65" s="111"/>
      <c r="S65" s="51"/>
      <c r="T65" s="62"/>
      <c r="U65" s="62"/>
      <c r="V65" s="65"/>
      <c r="W65" s="142" t="s">
        <v>533</v>
      </c>
      <c r="X65" s="67"/>
      <c r="Y65" s="88"/>
      <c r="Z65" s="88"/>
      <c r="AA65" s="88"/>
      <c r="AB65" s="40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</row>
    <row r="66" spans="1:47" ht="12.95" customHeight="1" x14ac:dyDescent="0.15">
      <c r="A66" s="124" t="s">
        <v>149</v>
      </c>
      <c r="B66" s="112" t="s">
        <v>3</v>
      </c>
      <c r="C66" s="111" t="s">
        <v>4</v>
      </c>
      <c r="D66" s="117">
        <v>32</v>
      </c>
      <c r="E66" s="118" t="str">
        <f>VLOOKUP(A66,$AF$16:$AH$47,2,FALSE)</f>
        <v>松山女子</v>
      </c>
      <c r="F66" s="119"/>
      <c r="G66" s="119"/>
      <c r="H66" s="119"/>
      <c r="I66" s="119"/>
      <c r="J66" s="119"/>
      <c r="K66" s="119"/>
      <c r="L66" s="119"/>
      <c r="M66" s="120"/>
      <c r="N66" s="112" t="s">
        <v>120</v>
      </c>
      <c r="O66" s="104" t="str">
        <f>VLOOKUP(A66,$AF$16:$AH$47,3,FALSE)</f>
        <v>埼玉</v>
      </c>
      <c r="P66" s="104"/>
      <c r="Q66" s="104"/>
      <c r="R66" s="111" t="s">
        <v>121</v>
      </c>
      <c r="S66" s="61"/>
      <c r="T66" s="66"/>
      <c r="U66" s="62"/>
      <c r="V66" s="83"/>
      <c r="W66" s="142"/>
      <c r="X66" s="72"/>
      <c r="Y66" s="88"/>
      <c r="Z66" s="88"/>
      <c r="AA66" s="88"/>
      <c r="AB66" s="40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</row>
    <row r="67" spans="1:47" ht="12.95" customHeight="1" x14ac:dyDescent="0.15">
      <c r="A67" s="124"/>
      <c r="B67" s="112"/>
      <c r="C67" s="111"/>
      <c r="D67" s="117"/>
      <c r="E67" s="121"/>
      <c r="F67" s="122"/>
      <c r="G67" s="122"/>
      <c r="H67" s="122"/>
      <c r="I67" s="122"/>
      <c r="J67" s="122"/>
      <c r="K67" s="122"/>
      <c r="L67" s="122"/>
      <c r="M67" s="123"/>
      <c r="N67" s="112"/>
      <c r="O67" s="105"/>
      <c r="P67" s="105"/>
      <c r="Q67" s="105"/>
      <c r="R67" s="111"/>
      <c r="S67" s="51"/>
      <c r="T67" s="69"/>
      <c r="U67" s="143" t="s">
        <v>249</v>
      </c>
      <c r="V67" s="66"/>
      <c r="W67" s="86"/>
      <c r="X67" s="65"/>
      <c r="Y67" s="88"/>
      <c r="Z67" s="88"/>
      <c r="AA67" s="88"/>
      <c r="AB67" s="40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</row>
    <row r="68" spans="1:47" ht="12.95" customHeight="1" x14ac:dyDescent="0.15">
      <c r="A68" s="124" t="s">
        <v>150</v>
      </c>
      <c r="B68" s="112" t="s">
        <v>7</v>
      </c>
      <c r="C68" s="111" t="s">
        <v>10</v>
      </c>
      <c r="D68" s="117">
        <v>34</v>
      </c>
      <c r="E68" s="118" t="str">
        <f>VLOOKUP(A68,$AF$16:$AH$47,2,FALSE)</f>
        <v>日本航空</v>
      </c>
      <c r="F68" s="119"/>
      <c r="G68" s="119"/>
      <c r="H68" s="119"/>
      <c r="I68" s="119"/>
      <c r="J68" s="119"/>
      <c r="K68" s="119"/>
      <c r="L68" s="119"/>
      <c r="M68" s="120"/>
      <c r="N68" s="112" t="s">
        <v>120</v>
      </c>
      <c r="O68" s="104" t="str">
        <f>VLOOKUP(A68,$AF$16:$AH$47,3,FALSE)</f>
        <v>山梨</v>
      </c>
      <c r="P68" s="104"/>
      <c r="Q68" s="104"/>
      <c r="R68" s="111" t="s">
        <v>121</v>
      </c>
      <c r="S68" s="61"/>
      <c r="T68" s="66"/>
      <c r="U68" s="144"/>
      <c r="V68" s="65"/>
      <c r="W68" s="88"/>
      <c r="X68" s="65"/>
      <c r="Y68" s="88"/>
      <c r="Z68" s="88"/>
      <c r="AA68" s="88"/>
      <c r="AB68" s="40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</row>
    <row r="69" spans="1:47" ht="12.95" customHeight="1" x14ac:dyDescent="0.15">
      <c r="A69" s="124"/>
      <c r="B69" s="112"/>
      <c r="C69" s="111"/>
      <c r="D69" s="117"/>
      <c r="E69" s="121"/>
      <c r="F69" s="122"/>
      <c r="G69" s="122"/>
      <c r="H69" s="122"/>
      <c r="I69" s="122"/>
      <c r="J69" s="122"/>
      <c r="K69" s="122"/>
      <c r="L69" s="122"/>
      <c r="M69" s="123"/>
      <c r="N69" s="112"/>
      <c r="O69" s="105"/>
      <c r="P69" s="105"/>
      <c r="Q69" s="105"/>
      <c r="R69" s="111"/>
      <c r="S69" s="51"/>
      <c r="T69" s="40"/>
      <c r="U69" s="40"/>
      <c r="V69" s="40"/>
      <c r="W69" s="84"/>
      <c r="X69" s="50"/>
      <c r="Y69" s="84"/>
      <c r="Z69" s="84"/>
      <c r="AA69" s="84"/>
      <c r="AB69" s="40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</row>
    <row r="70" spans="1:47" ht="12.95" customHeight="1" x14ac:dyDescent="0.1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"/>
      <c r="U70" s="5"/>
      <c r="V70" s="5"/>
      <c r="W70" s="5"/>
      <c r="X70" s="5"/>
      <c r="Y70" s="8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</row>
    <row r="71" spans="1:47" ht="12.95" customHeight="1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8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1:47" ht="12.95" customHeight="1" x14ac:dyDescent="0.15">
      <c r="A72" s="5"/>
      <c r="B72" s="5"/>
      <c r="C72" s="132" t="s">
        <v>22</v>
      </c>
      <c r="D72" s="138" t="s">
        <v>24</v>
      </c>
      <c r="E72" s="137" t="s">
        <v>26</v>
      </c>
      <c r="F72" s="134"/>
      <c r="G72" s="137" t="s">
        <v>25</v>
      </c>
      <c r="H72" s="134"/>
      <c r="I72" s="137" t="s">
        <v>27</v>
      </c>
      <c r="J72" s="134"/>
      <c r="K72" s="137" t="s">
        <v>28</v>
      </c>
      <c r="L72" s="134"/>
      <c r="M72" s="137" t="s">
        <v>29</v>
      </c>
      <c r="N72" s="134"/>
      <c r="O72" s="137" t="s">
        <v>30</v>
      </c>
      <c r="P72" s="134"/>
      <c r="Q72" s="128" t="s">
        <v>31</v>
      </c>
      <c r="R72" s="128"/>
      <c r="S72" s="55"/>
      <c r="T72" s="52"/>
      <c r="U72" s="5"/>
      <c r="V72" s="5"/>
      <c r="W72" s="5"/>
      <c r="X72" s="5"/>
      <c r="Y72" s="8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</row>
    <row r="73" spans="1:47" ht="12.95" customHeight="1" x14ac:dyDescent="0.15">
      <c r="A73" s="5"/>
      <c r="B73" s="5"/>
      <c r="C73" s="132"/>
      <c r="D73" s="139"/>
      <c r="E73" s="135"/>
      <c r="F73" s="136"/>
      <c r="G73" s="135"/>
      <c r="H73" s="136"/>
      <c r="I73" s="135"/>
      <c r="J73" s="136"/>
      <c r="K73" s="135"/>
      <c r="L73" s="136"/>
      <c r="M73" s="135"/>
      <c r="N73" s="136"/>
      <c r="O73" s="135"/>
      <c r="P73" s="136"/>
      <c r="Q73" s="128"/>
      <c r="R73" s="128"/>
      <c r="S73" s="55"/>
      <c r="T73" s="52"/>
      <c r="U73" s="5"/>
      <c r="V73" s="5"/>
      <c r="W73" s="5"/>
      <c r="X73" s="5"/>
      <c r="Y73" s="8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</row>
    <row r="74" spans="1:47" ht="12.95" customHeight="1" x14ac:dyDescent="0.15">
      <c r="A74" s="5"/>
      <c r="B74" s="5"/>
      <c r="C74" s="132" t="s">
        <v>23</v>
      </c>
      <c r="D74" s="140" t="s">
        <v>549</v>
      </c>
      <c r="E74" s="133" t="s">
        <v>542</v>
      </c>
      <c r="F74" s="134"/>
      <c r="G74" s="133" t="s">
        <v>556</v>
      </c>
      <c r="H74" s="134"/>
      <c r="I74" s="133" t="s">
        <v>557</v>
      </c>
      <c r="J74" s="134"/>
      <c r="K74" s="133" t="s">
        <v>554</v>
      </c>
      <c r="L74" s="134"/>
      <c r="M74" s="133" t="s">
        <v>551</v>
      </c>
      <c r="N74" s="134"/>
      <c r="O74" s="133" t="s">
        <v>553</v>
      </c>
      <c r="P74" s="134"/>
      <c r="Q74" s="129" t="s">
        <v>555</v>
      </c>
      <c r="R74" s="128"/>
      <c r="S74" s="55"/>
      <c r="T74" s="52"/>
      <c r="U74" s="5"/>
      <c r="V74" s="5"/>
      <c r="W74" s="5"/>
      <c r="X74" s="5"/>
      <c r="Y74" s="8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</row>
    <row r="75" spans="1:47" ht="12.95" customHeight="1" x14ac:dyDescent="0.15">
      <c r="A75" s="5"/>
      <c r="B75" s="5"/>
      <c r="C75" s="132"/>
      <c r="D75" s="139"/>
      <c r="E75" s="135"/>
      <c r="F75" s="136"/>
      <c r="G75" s="135"/>
      <c r="H75" s="136"/>
      <c r="I75" s="135"/>
      <c r="J75" s="136"/>
      <c r="K75" s="135"/>
      <c r="L75" s="136"/>
      <c r="M75" s="135"/>
      <c r="N75" s="136"/>
      <c r="O75" s="135"/>
      <c r="P75" s="136"/>
      <c r="Q75" s="128"/>
      <c r="R75" s="128"/>
      <c r="S75" s="55"/>
      <c r="T75" s="52"/>
      <c r="U75" s="5"/>
      <c r="V75" s="5"/>
      <c r="W75" s="5"/>
      <c r="X75" s="5"/>
      <c r="Y75" s="8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</row>
    <row r="76" spans="1:47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8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</row>
    <row r="77" spans="1:47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8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</row>
    <row r="78" spans="1:47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8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</row>
    <row r="79" spans="1:47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8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</row>
    <row r="80" spans="1:47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8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</row>
    <row r="81" spans="1:47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8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</row>
    <row r="82" spans="1:47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8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</row>
    <row r="83" spans="1:47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8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47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8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8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1:47" x14ac:dyDescent="0.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8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1:47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8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</row>
    <row r="88" spans="1:47" x14ac:dyDescent="0.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8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</row>
    <row r="89" spans="1:47" x14ac:dyDescent="0.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8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1:47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8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</row>
    <row r="91" spans="1:47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8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</row>
    <row r="92" spans="1:47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8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</row>
    <row r="93" spans="1:47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8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1:47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8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1:47" x14ac:dyDescent="0.15"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1:47" x14ac:dyDescent="0.15"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</row>
    <row r="97" spans="29:47" x14ac:dyDescent="0.15"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</row>
    <row r="98" spans="29:47" x14ac:dyDescent="0.15"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29:47" x14ac:dyDescent="0.15"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</row>
    <row r="100" spans="29:47" x14ac:dyDescent="0.15"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29:47" x14ac:dyDescent="0.15"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29:47" x14ac:dyDescent="0.15"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29:47" x14ac:dyDescent="0.15"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29:47" x14ac:dyDescent="0.15"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29:47" x14ac:dyDescent="0.15"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29:47" x14ac:dyDescent="0.15"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29:47" x14ac:dyDescent="0.15"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29:47" x14ac:dyDescent="0.15"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29:47" x14ac:dyDescent="0.15"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29:47" x14ac:dyDescent="0.15"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29:47" x14ac:dyDescent="0.15"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29:47" x14ac:dyDescent="0.15"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29:47" x14ac:dyDescent="0.15"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29:47" x14ac:dyDescent="0.15"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29:47" x14ac:dyDescent="0.15"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29:47" x14ac:dyDescent="0.15"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29:47" x14ac:dyDescent="0.15"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29:47" x14ac:dyDescent="0.15"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29:47" x14ac:dyDescent="0.15"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29:47" x14ac:dyDescent="0.15"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29:47" x14ac:dyDescent="0.15"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29:47" x14ac:dyDescent="0.15"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29:47" x14ac:dyDescent="0.15"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29:47" x14ac:dyDescent="0.15"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29:47" x14ac:dyDescent="0.15"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29:47" x14ac:dyDescent="0.15"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29:47" x14ac:dyDescent="0.15"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29:47" x14ac:dyDescent="0.15"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29:47" x14ac:dyDescent="0.15"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29:47" x14ac:dyDescent="0.15"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29:47" x14ac:dyDescent="0.15"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29:47" x14ac:dyDescent="0.15"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29:47" x14ac:dyDescent="0.15"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29:47" x14ac:dyDescent="0.15"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29:47" x14ac:dyDescent="0.15"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29:47" x14ac:dyDescent="0.15"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29:47" x14ac:dyDescent="0.15"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29:47" x14ac:dyDescent="0.15"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29:47" x14ac:dyDescent="0.15"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</row>
    <row r="140" spans="29:47" x14ac:dyDescent="0.15"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</row>
    <row r="141" spans="29:47" x14ac:dyDescent="0.15"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</row>
    <row r="142" spans="29:47" x14ac:dyDescent="0.15"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29:47" x14ac:dyDescent="0.15"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29:47" x14ac:dyDescent="0.15"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</row>
    <row r="145" spans="29:47" x14ac:dyDescent="0.15"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</row>
    <row r="146" spans="29:47" x14ac:dyDescent="0.15"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</row>
    <row r="147" spans="29:47" x14ac:dyDescent="0.15"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</row>
    <row r="148" spans="29:47" x14ac:dyDescent="0.15"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</row>
    <row r="149" spans="29:47" x14ac:dyDescent="0.15"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</row>
    <row r="150" spans="29:47" x14ac:dyDescent="0.15"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</row>
    <row r="151" spans="29:47" x14ac:dyDescent="0.15"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</row>
    <row r="152" spans="29:47" x14ac:dyDescent="0.15"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</row>
    <row r="153" spans="29:47" x14ac:dyDescent="0.15"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</row>
    <row r="154" spans="29:47" x14ac:dyDescent="0.15"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</row>
    <row r="155" spans="29:47" x14ac:dyDescent="0.15"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</row>
    <row r="156" spans="29:47" x14ac:dyDescent="0.15"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</row>
    <row r="157" spans="29:47" x14ac:dyDescent="0.15"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</row>
    <row r="158" spans="29:47" x14ac:dyDescent="0.15"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</row>
    <row r="159" spans="29:47" x14ac:dyDescent="0.15"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</row>
    <row r="160" spans="29:47" x14ac:dyDescent="0.15"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</row>
    <row r="161" spans="29:47" x14ac:dyDescent="0.15"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</row>
    <row r="162" spans="29:47" x14ac:dyDescent="0.15"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</row>
    <row r="163" spans="29:47" x14ac:dyDescent="0.15"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</row>
    <row r="164" spans="29:47" x14ac:dyDescent="0.15"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</row>
    <row r="165" spans="29:47" x14ac:dyDescent="0.15"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</row>
    <row r="166" spans="29:47" x14ac:dyDescent="0.15"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</row>
    <row r="167" spans="29:47" x14ac:dyDescent="0.15"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</row>
    <row r="168" spans="29:47" x14ac:dyDescent="0.15"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</row>
    <row r="169" spans="29:47" x14ac:dyDescent="0.15"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</row>
    <row r="170" spans="29:47" x14ac:dyDescent="0.15"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</row>
    <row r="171" spans="29:47" x14ac:dyDescent="0.15"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</row>
    <row r="172" spans="29:47" x14ac:dyDescent="0.15"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</row>
    <row r="173" spans="29:47" x14ac:dyDescent="0.15"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</row>
    <row r="174" spans="29:47" x14ac:dyDescent="0.15"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</row>
    <row r="175" spans="29:47" x14ac:dyDescent="0.15"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</row>
    <row r="176" spans="29:47" x14ac:dyDescent="0.15"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</row>
    <row r="177" spans="29:47" x14ac:dyDescent="0.15"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</row>
    <row r="178" spans="29:47" x14ac:dyDescent="0.15"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</row>
    <row r="179" spans="29:47" x14ac:dyDescent="0.15"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</row>
    <row r="180" spans="29:47" x14ac:dyDescent="0.15"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</row>
    <row r="181" spans="29:47" x14ac:dyDescent="0.15"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</row>
    <row r="182" spans="29:47" x14ac:dyDescent="0.15"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</row>
    <row r="183" spans="29:47" x14ac:dyDescent="0.15"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</row>
    <row r="184" spans="29:47" x14ac:dyDescent="0.15"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</row>
    <row r="185" spans="29:47" x14ac:dyDescent="0.15"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</row>
    <row r="186" spans="29:47" x14ac:dyDescent="0.15"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</row>
    <row r="187" spans="29:47" x14ac:dyDescent="0.15"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</row>
    <row r="188" spans="29:47" x14ac:dyDescent="0.15"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</row>
    <row r="189" spans="29:47" x14ac:dyDescent="0.15"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</row>
    <row r="190" spans="29:47" x14ac:dyDescent="0.15"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</row>
    <row r="191" spans="29:47" x14ac:dyDescent="0.15"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</row>
    <row r="192" spans="29:47" x14ac:dyDescent="0.15"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</row>
    <row r="193" spans="29:47" x14ac:dyDescent="0.15"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</row>
    <row r="194" spans="29:47" x14ac:dyDescent="0.15"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</row>
    <row r="195" spans="29:47" x14ac:dyDescent="0.15"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</row>
    <row r="196" spans="29:47" x14ac:dyDescent="0.15"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</row>
    <row r="197" spans="29:47" x14ac:dyDescent="0.15"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</row>
    <row r="198" spans="29:47" x14ac:dyDescent="0.15"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</row>
    <row r="199" spans="29:47" x14ac:dyDescent="0.15"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</row>
    <row r="200" spans="29:47" x14ac:dyDescent="0.15"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</row>
    <row r="201" spans="29:47" x14ac:dyDescent="0.15"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</row>
    <row r="202" spans="29:47" x14ac:dyDescent="0.15"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</row>
    <row r="203" spans="29:47" x14ac:dyDescent="0.15"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</row>
    <row r="204" spans="29:47" x14ac:dyDescent="0.15"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</row>
    <row r="205" spans="29:47" x14ac:dyDescent="0.15"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</row>
    <row r="206" spans="29:47" x14ac:dyDescent="0.15"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</row>
    <row r="207" spans="29:47" x14ac:dyDescent="0.15"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</row>
    <row r="208" spans="29:47" x14ac:dyDescent="0.15"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</row>
    <row r="209" spans="29:47" x14ac:dyDescent="0.15"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</row>
    <row r="210" spans="29:47" x14ac:dyDescent="0.15"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</row>
    <row r="211" spans="29:47" x14ac:dyDescent="0.15"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</row>
    <row r="212" spans="29:47" x14ac:dyDescent="0.15"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</row>
    <row r="213" spans="29:47" x14ac:dyDescent="0.15"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</row>
    <row r="214" spans="29:47" x14ac:dyDescent="0.15"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</row>
    <row r="215" spans="29:47" x14ac:dyDescent="0.15"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</row>
    <row r="216" spans="29:47" x14ac:dyDescent="0.15"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</row>
    <row r="217" spans="29:47" x14ac:dyDescent="0.15"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</row>
    <row r="218" spans="29:47" x14ac:dyDescent="0.15"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</row>
    <row r="219" spans="29:47" x14ac:dyDescent="0.15"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</row>
    <row r="220" spans="29:47" x14ac:dyDescent="0.15"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</row>
    <row r="221" spans="29:47" x14ac:dyDescent="0.15"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</row>
    <row r="222" spans="29:47" x14ac:dyDescent="0.15"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</row>
    <row r="223" spans="29:47" x14ac:dyDescent="0.15"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</row>
    <row r="224" spans="29:47" x14ac:dyDescent="0.15"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</row>
    <row r="225" spans="29:47" x14ac:dyDescent="0.15"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</row>
    <row r="226" spans="29:47" x14ac:dyDescent="0.15"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</row>
    <row r="227" spans="29:47" x14ac:dyDescent="0.15"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</row>
    <row r="228" spans="29:47" x14ac:dyDescent="0.15"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</row>
    <row r="229" spans="29:47" x14ac:dyDescent="0.15"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</row>
    <row r="230" spans="29:47" x14ac:dyDescent="0.15"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</row>
    <row r="231" spans="29:47" x14ac:dyDescent="0.15"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</row>
    <row r="232" spans="29:47" x14ac:dyDescent="0.15"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</row>
    <row r="233" spans="29:47" x14ac:dyDescent="0.15"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</row>
    <row r="234" spans="29:47" x14ac:dyDescent="0.15"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</row>
    <row r="235" spans="29:47" x14ac:dyDescent="0.15"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</row>
    <row r="236" spans="29:47" x14ac:dyDescent="0.15"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</row>
    <row r="237" spans="29:47" x14ac:dyDescent="0.15"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</row>
    <row r="238" spans="29:47" x14ac:dyDescent="0.15"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</row>
    <row r="239" spans="29:47" x14ac:dyDescent="0.15"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</row>
    <row r="240" spans="29:47" x14ac:dyDescent="0.15"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</row>
  </sheetData>
  <mergeCells count="311">
    <mergeCell ref="Z37:AA38"/>
    <mergeCell ref="X29:X30"/>
    <mergeCell ref="W49:W50"/>
    <mergeCell ref="U7:U8"/>
    <mergeCell ref="W17:W18"/>
    <mergeCell ref="W25:W26"/>
    <mergeCell ref="W33:W34"/>
    <mergeCell ref="W65:W66"/>
    <mergeCell ref="AE14:AH14"/>
    <mergeCell ref="W41:W42"/>
    <mergeCell ref="X13:X14"/>
    <mergeCell ref="Z21:Z22"/>
    <mergeCell ref="U23:U24"/>
    <mergeCell ref="Z53:Z54"/>
    <mergeCell ref="U63:U64"/>
    <mergeCell ref="W57:W58"/>
    <mergeCell ref="X61:X62"/>
    <mergeCell ref="X45:X46"/>
    <mergeCell ref="U67:U68"/>
    <mergeCell ref="U39:U40"/>
    <mergeCell ref="U43:U44"/>
    <mergeCell ref="U47:U48"/>
    <mergeCell ref="U51:U52"/>
    <mergeCell ref="U55:U56"/>
    <mergeCell ref="U59:U60"/>
    <mergeCell ref="U11:U12"/>
    <mergeCell ref="U15:U16"/>
    <mergeCell ref="U19:U20"/>
    <mergeCell ref="U27:U28"/>
    <mergeCell ref="U31:U32"/>
    <mergeCell ref="U35:U36"/>
    <mergeCell ref="E50:M51"/>
    <mergeCell ref="E52:M53"/>
    <mergeCell ref="E60:M61"/>
    <mergeCell ref="N68:N69"/>
    <mergeCell ref="E54:M55"/>
    <mergeCell ref="E56:M57"/>
    <mergeCell ref="N58:N59"/>
    <mergeCell ref="E58:M59"/>
    <mergeCell ref="E68:M69"/>
    <mergeCell ref="N62:N63"/>
    <mergeCell ref="N66:N67"/>
    <mergeCell ref="E62:M63"/>
    <mergeCell ref="E64:M65"/>
    <mergeCell ref="E66:M67"/>
    <mergeCell ref="B62:B63"/>
    <mergeCell ref="C62:C63"/>
    <mergeCell ref="B64:B65"/>
    <mergeCell ref="C64:C65"/>
    <mergeCell ref="B68:B69"/>
    <mergeCell ref="C68:C69"/>
    <mergeCell ref="B66:B67"/>
    <mergeCell ref="C66:C67"/>
    <mergeCell ref="B52:B53"/>
    <mergeCell ref="C52:C53"/>
    <mergeCell ref="B54:B55"/>
    <mergeCell ref="C54:C55"/>
    <mergeCell ref="B56:B57"/>
    <mergeCell ref="C56:C57"/>
    <mergeCell ref="B58:B59"/>
    <mergeCell ref="C58:C59"/>
    <mergeCell ref="B60:B61"/>
    <mergeCell ref="C60:C61"/>
    <mergeCell ref="B42:B43"/>
    <mergeCell ref="C42:C43"/>
    <mergeCell ref="B44:B45"/>
    <mergeCell ref="C44:C45"/>
    <mergeCell ref="B46:B47"/>
    <mergeCell ref="C46:C47"/>
    <mergeCell ref="B48:B49"/>
    <mergeCell ref="C48:C49"/>
    <mergeCell ref="B50:B51"/>
    <mergeCell ref="C50:C51"/>
    <mergeCell ref="B32:B33"/>
    <mergeCell ref="C32:C33"/>
    <mergeCell ref="B34:B35"/>
    <mergeCell ref="C34:C35"/>
    <mergeCell ref="B36:B37"/>
    <mergeCell ref="C36:C37"/>
    <mergeCell ref="B38:B39"/>
    <mergeCell ref="C38:C39"/>
    <mergeCell ref="B40:B41"/>
    <mergeCell ref="C40:C41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14:B15"/>
    <mergeCell ref="C14:C15"/>
    <mergeCell ref="D10:D11"/>
    <mergeCell ref="D12:D13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N12:N13"/>
    <mergeCell ref="R12:R13"/>
    <mergeCell ref="E10:M11"/>
    <mergeCell ref="E12:M13"/>
    <mergeCell ref="N14:N15"/>
    <mergeCell ref="R14:R15"/>
    <mergeCell ref="N10:N11"/>
    <mergeCell ref="D58:D59"/>
    <mergeCell ref="D30:D31"/>
    <mergeCell ref="D32:D33"/>
    <mergeCell ref="D34:D35"/>
    <mergeCell ref="D36:D37"/>
    <mergeCell ref="D22:D23"/>
    <mergeCell ref="D24:D25"/>
    <mergeCell ref="D26:D27"/>
    <mergeCell ref="D28:D29"/>
    <mergeCell ref="R22:R23"/>
    <mergeCell ref="N24:N25"/>
    <mergeCell ref="R24:R25"/>
    <mergeCell ref="N26:N27"/>
    <mergeCell ref="R26:R27"/>
    <mergeCell ref="O22:Q23"/>
    <mergeCell ref="O24:Q25"/>
    <mergeCell ref="N52:N53"/>
    <mergeCell ref="D60:D61"/>
    <mergeCell ref="D46:D47"/>
    <mergeCell ref="D48:D49"/>
    <mergeCell ref="D50:D51"/>
    <mergeCell ref="D52:D53"/>
    <mergeCell ref="D38:D39"/>
    <mergeCell ref="D40:D41"/>
    <mergeCell ref="D42:D43"/>
    <mergeCell ref="D44:D45"/>
    <mergeCell ref="O26:Q27"/>
    <mergeCell ref="R34:R35"/>
    <mergeCell ref="N36:N37"/>
    <mergeCell ref="R36:R37"/>
    <mergeCell ref="E36:M37"/>
    <mergeCell ref="R16:R17"/>
    <mergeCell ref="N18:N19"/>
    <mergeCell ref="R18:R19"/>
    <mergeCell ref="N20:N21"/>
    <mergeCell ref="R20:R21"/>
    <mergeCell ref="O18:Q19"/>
    <mergeCell ref="O20:Q21"/>
    <mergeCell ref="N16:N17"/>
    <mergeCell ref="N22:N23"/>
    <mergeCell ref="N38:N39"/>
    <mergeCell ref="R38:R39"/>
    <mergeCell ref="O34:Q35"/>
    <mergeCell ref="O36:Q37"/>
    <mergeCell ref="O38:Q39"/>
    <mergeCell ref="R28:R29"/>
    <mergeCell ref="N30:N31"/>
    <mergeCell ref="R30:R31"/>
    <mergeCell ref="N32:N33"/>
    <mergeCell ref="R32:R33"/>
    <mergeCell ref="O28:Q29"/>
    <mergeCell ref="O30:Q31"/>
    <mergeCell ref="O32:Q33"/>
    <mergeCell ref="N28:N29"/>
    <mergeCell ref="N34:N35"/>
    <mergeCell ref="A12:A13"/>
    <mergeCell ref="A14:A15"/>
    <mergeCell ref="A16:A17"/>
    <mergeCell ref="A26:A27"/>
    <mergeCell ref="A28:A29"/>
    <mergeCell ref="O58:Q59"/>
    <mergeCell ref="O60:Q61"/>
    <mergeCell ref="R52:R53"/>
    <mergeCell ref="N54:N55"/>
    <mergeCell ref="R54:R55"/>
    <mergeCell ref="N56:N57"/>
    <mergeCell ref="R56:R57"/>
    <mergeCell ref="O52:Q53"/>
    <mergeCell ref="O54:Q55"/>
    <mergeCell ref="O56:Q57"/>
    <mergeCell ref="R46:R47"/>
    <mergeCell ref="N48:N49"/>
    <mergeCell ref="R48:R49"/>
    <mergeCell ref="N50:N51"/>
    <mergeCell ref="R50:R51"/>
    <mergeCell ref="O46:Q47"/>
    <mergeCell ref="O48:Q49"/>
    <mergeCell ref="O50:Q51"/>
    <mergeCell ref="R40:R41"/>
    <mergeCell ref="B1:AB1"/>
    <mergeCell ref="A6:A7"/>
    <mergeCell ref="A8:A9"/>
    <mergeCell ref="N6:N7"/>
    <mergeCell ref="R6:R7"/>
    <mergeCell ref="E4:M5"/>
    <mergeCell ref="N4:R5"/>
    <mergeCell ref="B4:C5"/>
    <mergeCell ref="D4:D5"/>
    <mergeCell ref="N8:N9"/>
    <mergeCell ref="R8:R9"/>
    <mergeCell ref="B6:B7"/>
    <mergeCell ref="C6:C7"/>
    <mergeCell ref="D6:D7"/>
    <mergeCell ref="E6:M7"/>
    <mergeCell ref="E8:M9"/>
    <mergeCell ref="B8:B9"/>
    <mergeCell ref="C8:C9"/>
    <mergeCell ref="W9:W10"/>
    <mergeCell ref="A10:A11"/>
    <mergeCell ref="D8:D9"/>
    <mergeCell ref="R10:R11"/>
    <mergeCell ref="A68:A69"/>
    <mergeCell ref="O6:Q7"/>
    <mergeCell ref="O8:Q9"/>
    <mergeCell ref="O10:Q11"/>
    <mergeCell ref="O12:Q13"/>
    <mergeCell ref="O14:Q15"/>
    <mergeCell ref="O16:Q17"/>
    <mergeCell ref="A58:A59"/>
    <mergeCell ref="A42:A43"/>
    <mergeCell ref="A44:A45"/>
    <mergeCell ref="A46:A47"/>
    <mergeCell ref="A48:A49"/>
    <mergeCell ref="A34:A35"/>
    <mergeCell ref="A36:A37"/>
    <mergeCell ref="A38:A39"/>
    <mergeCell ref="A40:A41"/>
    <mergeCell ref="A30:A31"/>
    <mergeCell ref="A32:A33"/>
    <mergeCell ref="A18:A19"/>
    <mergeCell ref="A20:A21"/>
    <mergeCell ref="A22:A23"/>
    <mergeCell ref="A24:A25"/>
    <mergeCell ref="N64:N65"/>
    <mergeCell ref="A66:A67"/>
    <mergeCell ref="A60:A61"/>
    <mergeCell ref="A62:A63"/>
    <mergeCell ref="A64:A65"/>
    <mergeCell ref="A50:A51"/>
    <mergeCell ref="A52:A53"/>
    <mergeCell ref="A54:A55"/>
    <mergeCell ref="A56:A57"/>
    <mergeCell ref="E14:M15"/>
    <mergeCell ref="E16:M17"/>
    <mergeCell ref="D54:D55"/>
    <mergeCell ref="D56:D57"/>
    <mergeCell ref="D14:D15"/>
    <mergeCell ref="D16:D17"/>
    <mergeCell ref="D18:D19"/>
    <mergeCell ref="D20:D21"/>
    <mergeCell ref="E18:M19"/>
    <mergeCell ref="E20:M21"/>
    <mergeCell ref="E22:M23"/>
    <mergeCell ref="E24:M25"/>
    <mergeCell ref="E26:M27"/>
    <mergeCell ref="E28:M29"/>
    <mergeCell ref="E30:M31"/>
    <mergeCell ref="E32:M33"/>
    <mergeCell ref="E34:M35"/>
    <mergeCell ref="E38:M39"/>
    <mergeCell ref="E40:M41"/>
    <mergeCell ref="E42:M43"/>
    <mergeCell ref="E44:M45"/>
    <mergeCell ref="E46:M47"/>
    <mergeCell ref="E48:M49"/>
    <mergeCell ref="R68:R69"/>
    <mergeCell ref="G72:H73"/>
    <mergeCell ref="I72:J73"/>
    <mergeCell ref="K72:L73"/>
    <mergeCell ref="M72:N73"/>
    <mergeCell ref="O68:Q69"/>
    <mergeCell ref="R58:R59"/>
    <mergeCell ref="N60:N61"/>
    <mergeCell ref="R60:R61"/>
    <mergeCell ref="N42:N43"/>
    <mergeCell ref="R42:R43"/>
    <mergeCell ref="N44:N45"/>
    <mergeCell ref="R44:R45"/>
    <mergeCell ref="O40:Q41"/>
    <mergeCell ref="O42:Q43"/>
    <mergeCell ref="O44:Q45"/>
    <mergeCell ref="N40:N41"/>
    <mergeCell ref="N46:N47"/>
    <mergeCell ref="D68:D69"/>
    <mergeCell ref="D66:D67"/>
    <mergeCell ref="D62:D63"/>
    <mergeCell ref="D64:D65"/>
    <mergeCell ref="R66:R67"/>
    <mergeCell ref="O64:Q65"/>
    <mergeCell ref="O66:Q67"/>
    <mergeCell ref="R64:R65"/>
    <mergeCell ref="R62:R63"/>
    <mergeCell ref="O62:Q63"/>
    <mergeCell ref="C72:C73"/>
    <mergeCell ref="C74:C75"/>
    <mergeCell ref="E74:F75"/>
    <mergeCell ref="G74:H75"/>
    <mergeCell ref="I74:J75"/>
    <mergeCell ref="K74:L75"/>
    <mergeCell ref="Q74:R75"/>
    <mergeCell ref="E72:F73"/>
    <mergeCell ref="O72:P73"/>
    <mergeCell ref="Q72:R73"/>
    <mergeCell ref="D72:D73"/>
    <mergeCell ref="D74:D75"/>
    <mergeCell ref="M74:N75"/>
    <mergeCell ref="O74:P75"/>
  </mergeCells>
  <phoneticPr fontId="1"/>
  <pageMargins left="0.78740157480314965" right="0.78740157480314965" top="0.53" bottom="0.59055118110236227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R242"/>
  <sheetViews>
    <sheetView zoomScaleNormal="100" workbookViewId="0">
      <selection activeCell="W57" sqref="W57"/>
    </sheetView>
  </sheetViews>
  <sheetFormatPr defaultRowHeight="13.5" x14ac:dyDescent="0.15"/>
  <cols>
    <col min="1" max="1" width="6.625" style="1" customWidth="1"/>
    <col min="2" max="4" width="4.625" style="1" customWidth="1"/>
    <col min="5" max="17" width="2.625" style="1" customWidth="1"/>
    <col min="18" max="18" width="2.5" style="1" customWidth="1"/>
    <col min="19" max="25" width="7.625" style="1" customWidth="1"/>
    <col min="26" max="26" width="9" style="1"/>
    <col min="27" max="29" width="4.625" style="1" customWidth="1"/>
    <col min="30" max="30" width="16.625" style="1" customWidth="1"/>
    <col min="31" max="31" width="8.625" style="1" customWidth="1"/>
    <col min="32" max="16384" width="9" style="1"/>
  </cols>
  <sheetData>
    <row r="1" spans="1:44" ht="28.5" x14ac:dyDescent="0.15">
      <c r="A1" s="5"/>
      <c r="B1" s="141" t="s">
        <v>72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6"/>
      <c r="AA1" s="6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ht="12.95" customHeight="1" x14ac:dyDescent="0.15">
      <c r="A2" s="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6"/>
      <c r="AA2" s="6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.95" customHeight="1" x14ac:dyDescent="0.15">
      <c r="A3" s="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6"/>
      <c r="AA3" s="6"/>
      <c r="AB3" s="132" t="s">
        <v>72</v>
      </c>
      <c r="AC3" s="132"/>
      <c r="AD3" s="132"/>
      <c r="AE3" s="132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ht="12.95" customHeight="1" x14ac:dyDescent="0.15">
      <c r="A4" s="5"/>
      <c r="B4" s="115" t="s">
        <v>119</v>
      </c>
      <c r="C4" s="115"/>
      <c r="D4" s="115" t="s">
        <v>18</v>
      </c>
      <c r="E4" s="115" t="s">
        <v>0</v>
      </c>
      <c r="F4" s="115"/>
      <c r="G4" s="115"/>
      <c r="H4" s="115"/>
      <c r="I4" s="115"/>
      <c r="J4" s="115"/>
      <c r="K4" s="115"/>
      <c r="L4" s="115"/>
      <c r="M4" s="115"/>
      <c r="N4" s="115" t="s">
        <v>19</v>
      </c>
      <c r="O4" s="115"/>
      <c r="P4" s="115"/>
      <c r="Q4" s="115"/>
      <c r="R4" s="115"/>
      <c r="S4" s="6"/>
      <c r="T4" s="6"/>
      <c r="U4" s="6"/>
      <c r="V4" s="6"/>
      <c r="W4" s="6"/>
      <c r="X4" s="6"/>
      <c r="Y4" s="6"/>
      <c r="Z4" s="6"/>
      <c r="AA4" s="13"/>
      <c r="AB4" s="14"/>
      <c r="AC4" s="14" t="s">
        <v>33</v>
      </c>
      <c r="AD4" s="15" t="s">
        <v>32</v>
      </c>
      <c r="AE4" s="14" t="s">
        <v>34</v>
      </c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3" customFormat="1" ht="12.95" customHeight="1" x14ac:dyDescent="0.15">
      <c r="A5" s="7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7"/>
      <c r="T5" s="7"/>
      <c r="U5" s="7"/>
      <c r="V5" s="7"/>
      <c r="W5" s="7"/>
      <c r="X5" s="7"/>
      <c r="Y5" s="7"/>
      <c r="Z5" s="7"/>
      <c r="AA5" s="16" t="str">
        <f>$D$76</f>
        <v>D</v>
      </c>
      <c r="AB5" s="17">
        <v>1</v>
      </c>
      <c r="AC5" s="18" t="str">
        <f t="shared" ref="AC5:AC36" si="0">CONCATENATE(AA5,AB5)</f>
        <v>D1</v>
      </c>
      <c r="AD5" s="79" t="s">
        <v>251</v>
      </c>
      <c r="AE5" s="18" t="s">
        <v>24</v>
      </c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ht="12.95" customHeight="1" x14ac:dyDescent="0.15">
      <c r="A6" s="124" t="s">
        <v>67</v>
      </c>
      <c r="B6" s="112" t="s">
        <v>9</v>
      </c>
      <c r="C6" s="111" t="s">
        <v>10</v>
      </c>
      <c r="D6" s="117">
        <v>1</v>
      </c>
      <c r="E6" s="118" t="str">
        <f>VLOOKUP(A6,$AC$5:$AE$36,2,FALSE)</f>
        <v>埼玉栄</v>
      </c>
      <c r="F6" s="119"/>
      <c r="G6" s="119"/>
      <c r="H6" s="119"/>
      <c r="I6" s="119"/>
      <c r="J6" s="119"/>
      <c r="K6" s="119"/>
      <c r="L6" s="119"/>
      <c r="M6" s="120"/>
      <c r="N6" s="112" t="s">
        <v>120</v>
      </c>
      <c r="O6" s="104" t="str">
        <f>VLOOKUP(A6,$AC$5:$AE$36,3,FALSE)</f>
        <v>埼玉</v>
      </c>
      <c r="P6" s="104"/>
      <c r="Q6" s="104"/>
      <c r="R6" s="111" t="s">
        <v>121</v>
      </c>
      <c r="S6" s="39"/>
      <c r="T6" s="39"/>
      <c r="U6" s="40"/>
      <c r="V6" s="40"/>
      <c r="W6" s="40"/>
      <c r="X6" s="40"/>
      <c r="Y6" s="40"/>
      <c r="Z6" s="5"/>
      <c r="AA6" s="16" t="str">
        <f>$D$76</f>
        <v>D</v>
      </c>
      <c r="AB6" s="19">
        <v>2</v>
      </c>
      <c r="AC6" s="18" t="str">
        <f t="shared" si="0"/>
        <v>D2</v>
      </c>
      <c r="AD6" s="81" t="s">
        <v>252</v>
      </c>
      <c r="AE6" s="19" t="str">
        <f>AE5</f>
        <v>千葉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12.95" customHeight="1" x14ac:dyDescent="0.15">
      <c r="A7" s="124"/>
      <c r="B7" s="112"/>
      <c r="C7" s="111"/>
      <c r="D7" s="117"/>
      <c r="E7" s="121"/>
      <c r="F7" s="122"/>
      <c r="G7" s="122"/>
      <c r="H7" s="122"/>
      <c r="I7" s="122"/>
      <c r="J7" s="122"/>
      <c r="K7" s="122"/>
      <c r="L7" s="122"/>
      <c r="M7" s="123"/>
      <c r="N7" s="112"/>
      <c r="O7" s="105"/>
      <c r="P7" s="105"/>
      <c r="Q7" s="105"/>
      <c r="R7" s="111"/>
      <c r="S7" s="40"/>
      <c r="T7" s="146" t="s">
        <v>221</v>
      </c>
      <c r="U7" s="42"/>
      <c r="V7" s="40"/>
      <c r="W7" s="40"/>
      <c r="X7" s="40"/>
      <c r="Y7" s="40"/>
      <c r="Z7" s="5"/>
      <c r="AA7" s="16" t="str">
        <f>$D$76</f>
        <v>D</v>
      </c>
      <c r="AB7" s="19">
        <v>3</v>
      </c>
      <c r="AC7" s="18" t="str">
        <f t="shared" si="0"/>
        <v>D3</v>
      </c>
      <c r="AD7" s="81" t="s">
        <v>256</v>
      </c>
      <c r="AE7" s="19" t="str">
        <f>AE6</f>
        <v>千葉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ht="12.95" customHeight="1" x14ac:dyDescent="0.15">
      <c r="A8" s="124" t="s">
        <v>122</v>
      </c>
      <c r="B8" s="112" t="s">
        <v>14</v>
      </c>
      <c r="C8" s="111" t="s">
        <v>4</v>
      </c>
      <c r="D8" s="117">
        <v>2</v>
      </c>
      <c r="E8" s="118" t="str">
        <f>VLOOKUP(A8,$AC$5:$AE$36,2,FALSE)</f>
        <v>県立市川</v>
      </c>
      <c r="F8" s="119"/>
      <c r="G8" s="119"/>
      <c r="H8" s="119"/>
      <c r="I8" s="119"/>
      <c r="J8" s="119"/>
      <c r="K8" s="119"/>
      <c r="L8" s="119"/>
      <c r="M8" s="120"/>
      <c r="N8" s="112" t="s">
        <v>120</v>
      </c>
      <c r="O8" s="104" t="str">
        <f>VLOOKUP(A8,$AC$5:$AE$36,3,FALSE)</f>
        <v>山梨</v>
      </c>
      <c r="P8" s="104"/>
      <c r="Q8" s="104"/>
      <c r="R8" s="111" t="s">
        <v>121</v>
      </c>
      <c r="S8" s="39"/>
      <c r="T8" s="99"/>
      <c r="U8" s="44"/>
      <c r="V8" s="40"/>
      <c r="W8" s="40"/>
      <c r="X8" s="40"/>
      <c r="Y8" s="40"/>
      <c r="Z8" s="5"/>
      <c r="AA8" s="21" t="str">
        <f>$D$76</f>
        <v>D</v>
      </c>
      <c r="AB8" s="20">
        <v>4</v>
      </c>
      <c r="AC8" s="20" t="str">
        <f t="shared" si="0"/>
        <v>D4</v>
      </c>
      <c r="AD8" s="82" t="s">
        <v>254</v>
      </c>
      <c r="AE8" s="20" t="str">
        <f>AE7</f>
        <v>千葉</v>
      </c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ht="12.95" customHeight="1" x14ac:dyDescent="0.15">
      <c r="A9" s="124"/>
      <c r="B9" s="112"/>
      <c r="C9" s="111"/>
      <c r="D9" s="117"/>
      <c r="E9" s="121"/>
      <c r="F9" s="122"/>
      <c r="G9" s="122"/>
      <c r="H9" s="122"/>
      <c r="I9" s="122"/>
      <c r="J9" s="122"/>
      <c r="K9" s="122"/>
      <c r="L9" s="122"/>
      <c r="M9" s="123"/>
      <c r="N9" s="112"/>
      <c r="O9" s="105"/>
      <c r="P9" s="105"/>
      <c r="Q9" s="105"/>
      <c r="R9" s="111"/>
      <c r="S9" s="100" t="s">
        <v>220</v>
      </c>
      <c r="T9" s="45"/>
      <c r="U9" s="46"/>
      <c r="V9" s="40"/>
      <c r="W9" s="40"/>
      <c r="X9" s="40"/>
      <c r="Y9" s="40"/>
      <c r="Z9" s="5"/>
      <c r="AA9" s="16" t="str">
        <f>$E$76</f>
        <v>B</v>
      </c>
      <c r="AB9" s="17">
        <v>1</v>
      </c>
      <c r="AC9" s="18" t="str">
        <f t="shared" si="0"/>
        <v>B1</v>
      </c>
      <c r="AD9" s="79" t="s">
        <v>313</v>
      </c>
      <c r="AE9" s="18" t="s">
        <v>26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ht="12.95" customHeight="1" x14ac:dyDescent="0.15">
      <c r="A10" s="124"/>
      <c r="B10" s="112" t="s">
        <v>1</v>
      </c>
      <c r="C10" s="152" t="s">
        <v>2</v>
      </c>
      <c r="D10" s="117">
        <v>3</v>
      </c>
      <c r="E10" s="154" t="s">
        <v>570</v>
      </c>
      <c r="F10" s="119"/>
      <c r="G10" s="119"/>
      <c r="H10" s="119"/>
      <c r="I10" s="119"/>
      <c r="J10" s="119"/>
      <c r="K10" s="119"/>
      <c r="L10" s="119"/>
      <c r="M10" s="120"/>
      <c r="N10" s="112" t="s">
        <v>120</v>
      </c>
      <c r="O10" s="153" t="s">
        <v>571</v>
      </c>
      <c r="P10" s="104"/>
      <c r="Q10" s="104"/>
      <c r="R10" s="111" t="s">
        <v>121</v>
      </c>
      <c r="S10" s="101"/>
      <c r="T10" s="40"/>
      <c r="U10" s="98" t="s">
        <v>585</v>
      </c>
      <c r="V10" s="39"/>
      <c r="W10" s="40"/>
      <c r="X10" s="40"/>
      <c r="Y10" s="40"/>
      <c r="Z10" s="5"/>
      <c r="AA10" s="16" t="str">
        <f>$E$76</f>
        <v>B</v>
      </c>
      <c r="AB10" s="19">
        <v>2</v>
      </c>
      <c r="AC10" s="18" t="str">
        <f t="shared" si="0"/>
        <v>B2</v>
      </c>
      <c r="AD10" s="81" t="s">
        <v>283</v>
      </c>
      <c r="AE10" s="19" t="str">
        <f>AE9</f>
        <v>山梨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ht="12.95" customHeight="1" x14ac:dyDescent="0.15">
      <c r="A11" s="124"/>
      <c r="B11" s="112"/>
      <c r="C11" s="111"/>
      <c r="D11" s="117"/>
      <c r="E11" s="121"/>
      <c r="F11" s="122"/>
      <c r="G11" s="122"/>
      <c r="H11" s="122"/>
      <c r="I11" s="122"/>
      <c r="J11" s="122"/>
      <c r="K11" s="122"/>
      <c r="L11" s="122"/>
      <c r="M11" s="123"/>
      <c r="N11" s="112"/>
      <c r="O11" s="105"/>
      <c r="P11" s="105"/>
      <c r="Q11" s="105"/>
      <c r="R11" s="111"/>
      <c r="S11" s="40"/>
      <c r="T11" s="40"/>
      <c r="U11" s="99"/>
      <c r="V11" s="41"/>
      <c r="W11" s="40"/>
      <c r="X11" s="40"/>
      <c r="Y11" s="40"/>
      <c r="Z11" s="5"/>
      <c r="AA11" s="16" t="str">
        <f>$E$76</f>
        <v>B</v>
      </c>
      <c r="AB11" s="19">
        <v>3</v>
      </c>
      <c r="AC11" s="18" t="str">
        <f t="shared" si="0"/>
        <v>B3</v>
      </c>
      <c r="AD11" s="81" t="s">
        <v>284</v>
      </c>
      <c r="AE11" s="19" t="str">
        <f>AE10</f>
        <v>山梨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ht="12.95" customHeight="1" x14ac:dyDescent="0.15">
      <c r="A12" s="124" t="s">
        <v>123</v>
      </c>
      <c r="B12" s="112" t="s">
        <v>5</v>
      </c>
      <c r="C12" s="111" t="s">
        <v>6</v>
      </c>
      <c r="D12" s="117">
        <v>4</v>
      </c>
      <c r="E12" s="118" t="str">
        <f>VLOOKUP(A12,$AC$5:$AE$36,2,FALSE)</f>
        <v>東京農業大学第二</v>
      </c>
      <c r="F12" s="119"/>
      <c r="G12" s="119"/>
      <c r="H12" s="119"/>
      <c r="I12" s="119"/>
      <c r="J12" s="119"/>
      <c r="K12" s="119"/>
      <c r="L12" s="119"/>
      <c r="M12" s="120"/>
      <c r="N12" s="112" t="s">
        <v>120</v>
      </c>
      <c r="O12" s="104" t="str">
        <f>VLOOKUP(A12,$AC$5:$AE$36,3,FALSE)</f>
        <v>群馬</v>
      </c>
      <c r="P12" s="104"/>
      <c r="Q12" s="104"/>
      <c r="R12" s="111" t="s">
        <v>121</v>
      </c>
      <c r="S12" s="39"/>
      <c r="T12" s="39"/>
      <c r="U12" s="43"/>
      <c r="V12" s="43"/>
      <c r="W12" s="40"/>
      <c r="X12" s="40"/>
      <c r="Y12" s="40"/>
      <c r="Z12" s="5"/>
      <c r="AA12" s="21" t="str">
        <f>$E$76</f>
        <v>B</v>
      </c>
      <c r="AB12" s="20">
        <v>4</v>
      </c>
      <c r="AC12" s="20" t="str">
        <f t="shared" si="0"/>
        <v>B4</v>
      </c>
      <c r="AD12" s="82" t="s">
        <v>285</v>
      </c>
      <c r="AE12" s="20" t="str">
        <f>AE11</f>
        <v>山梨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ht="12.95" customHeight="1" x14ac:dyDescent="0.15">
      <c r="A13" s="124"/>
      <c r="B13" s="112"/>
      <c r="C13" s="111"/>
      <c r="D13" s="117"/>
      <c r="E13" s="121"/>
      <c r="F13" s="122"/>
      <c r="G13" s="122"/>
      <c r="H13" s="122"/>
      <c r="I13" s="122"/>
      <c r="J13" s="122"/>
      <c r="K13" s="122"/>
      <c r="L13" s="122"/>
      <c r="M13" s="123"/>
      <c r="N13" s="112"/>
      <c r="O13" s="105"/>
      <c r="P13" s="105"/>
      <c r="Q13" s="105"/>
      <c r="R13" s="111"/>
      <c r="S13" s="47"/>
      <c r="T13" s="146" t="s">
        <v>222</v>
      </c>
      <c r="U13" s="45"/>
      <c r="V13" s="43"/>
      <c r="W13" s="40"/>
      <c r="X13" s="40"/>
      <c r="Y13" s="40"/>
      <c r="Z13" s="5"/>
      <c r="AA13" s="16" t="str">
        <f>$G$76</f>
        <v>A</v>
      </c>
      <c r="AB13" s="17">
        <v>1</v>
      </c>
      <c r="AC13" s="18" t="str">
        <f t="shared" si="0"/>
        <v>A1</v>
      </c>
      <c r="AD13" s="79" t="s">
        <v>314</v>
      </c>
      <c r="AE13" s="18" t="s">
        <v>25</v>
      </c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ht="12.95" customHeight="1" x14ac:dyDescent="0.15">
      <c r="A14" s="124" t="s">
        <v>124</v>
      </c>
      <c r="B14" s="112" t="s">
        <v>13</v>
      </c>
      <c r="C14" s="111" t="s">
        <v>8</v>
      </c>
      <c r="D14" s="117">
        <v>5</v>
      </c>
      <c r="E14" s="118" t="str">
        <f>VLOOKUP(A14,$AC$5:$AE$36,2,FALSE)</f>
        <v>県立宇都宮工業</v>
      </c>
      <c r="F14" s="119"/>
      <c r="G14" s="119"/>
      <c r="H14" s="119"/>
      <c r="I14" s="119"/>
      <c r="J14" s="119"/>
      <c r="K14" s="119"/>
      <c r="L14" s="119"/>
      <c r="M14" s="120"/>
      <c r="N14" s="112" t="s">
        <v>120</v>
      </c>
      <c r="O14" s="104" t="str">
        <f>VLOOKUP(A14,$AC$5:$AE$36,3,FALSE)</f>
        <v>栃木</v>
      </c>
      <c r="P14" s="104"/>
      <c r="Q14" s="104"/>
      <c r="R14" s="111" t="s">
        <v>121</v>
      </c>
      <c r="S14" s="39"/>
      <c r="T14" s="147"/>
      <c r="U14" s="40"/>
      <c r="V14" s="43"/>
      <c r="W14" s="40"/>
      <c r="X14" s="40"/>
      <c r="Y14" s="40"/>
      <c r="Z14" s="5"/>
      <c r="AA14" s="16" t="str">
        <f>$G$76</f>
        <v>A</v>
      </c>
      <c r="AB14" s="19">
        <v>2</v>
      </c>
      <c r="AC14" s="18" t="str">
        <f t="shared" si="0"/>
        <v>A2</v>
      </c>
      <c r="AD14" s="81" t="s">
        <v>315</v>
      </c>
      <c r="AE14" s="19" t="str">
        <f>AE13</f>
        <v>埼玉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ht="12.95" customHeight="1" x14ac:dyDescent="0.15">
      <c r="A15" s="124"/>
      <c r="B15" s="112"/>
      <c r="C15" s="111"/>
      <c r="D15" s="117"/>
      <c r="E15" s="121"/>
      <c r="F15" s="122"/>
      <c r="G15" s="122"/>
      <c r="H15" s="122"/>
      <c r="I15" s="122"/>
      <c r="J15" s="122"/>
      <c r="K15" s="122"/>
      <c r="L15" s="122"/>
      <c r="M15" s="123"/>
      <c r="N15" s="112"/>
      <c r="O15" s="105"/>
      <c r="P15" s="105"/>
      <c r="Q15" s="105"/>
      <c r="R15" s="111"/>
      <c r="S15" s="40"/>
      <c r="T15" s="40"/>
      <c r="U15" s="40"/>
      <c r="V15" s="99" t="s">
        <v>227</v>
      </c>
      <c r="W15" s="48"/>
      <c r="X15" s="40"/>
      <c r="Y15" s="40"/>
      <c r="Z15" s="5"/>
      <c r="AA15" s="16" t="str">
        <f>$G$76</f>
        <v>A</v>
      </c>
      <c r="AB15" s="19">
        <v>3</v>
      </c>
      <c r="AC15" s="18" t="str">
        <f t="shared" si="0"/>
        <v>A3</v>
      </c>
      <c r="AD15" s="81" t="s">
        <v>316</v>
      </c>
      <c r="AE15" s="19" t="str">
        <f>AE14</f>
        <v>埼玉</v>
      </c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ht="12.95" customHeight="1" x14ac:dyDescent="0.15">
      <c r="A16" s="124" t="s">
        <v>125</v>
      </c>
      <c r="B16" s="112" t="s">
        <v>12</v>
      </c>
      <c r="C16" s="111" t="s">
        <v>8</v>
      </c>
      <c r="D16" s="117">
        <v>6</v>
      </c>
      <c r="E16" s="118" t="str">
        <f>VLOOKUP(A16,$AC$5:$AE$36,2,FALSE)</f>
        <v>水城</v>
      </c>
      <c r="F16" s="119"/>
      <c r="G16" s="119"/>
      <c r="H16" s="119"/>
      <c r="I16" s="119"/>
      <c r="J16" s="119"/>
      <c r="K16" s="119"/>
      <c r="L16" s="119"/>
      <c r="M16" s="120"/>
      <c r="N16" s="112" t="s">
        <v>120</v>
      </c>
      <c r="O16" s="104" t="str">
        <f>VLOOKUP(A16,$AC$5:$AE$36,3,FALSE)</f>
        <v>茨城</v>
      </c>
      <c r="P16" s="104"/>
      <c r="Q16" s="104"/>
      <c r="R16" s="111" t="s">
        <v>121</v>
      </c>
      <c r="S16" s="39"/>
      <c r="T16" s="39"/>
      <c r="U16" s="40"/>
      <c r="V16" s="99"/>
      <c r="W16" s="41"/>
      <c r="X16" s="42"/>
      <c r="Y16" s="40"/>
      <c r="Z16" s="5"/>
      <c r="AA16" s="21" t="str">
        <f>$G$76</f>
        <v>A</v>
      </c>
      <c r="AB16" s="20">
        <v>4</v>
      </c>
      <c r="AC16" s="20" t="str">
        <f t="shared" si="0"/>
        <v>A4</v>
      </c>
      <c r="AD16" s="82" t="s">
        <v>317</v>
      </c>
      <c r="AE16" s="20" t="str">
        <f>AE15</f>
        <v>埼玉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ht="12.95" customHeight="1" x14ac:dyDescent="0.15">
      <c r="A17" s="124"/>
      <c r="B17" s="112"/>
      <c r="C17" s="111"/>
      <c r="D17" s="117"/>
      <c r="E17" s="121"/>
      <c r="F17" s="122"/>
      <c r="G17" s="122"/>
      <c r="H17" s="122"/>
      <c r="I17" s="122"/>
      <c r="J17" s="122"/>
      <c r="K17" s="122"/>
      <c r="L17" s="122"/>
      <c r="M17" s="123"/>
      <c r="N17" s="112"/>
      <c r="O17" s="105"/>
      <c r="P17" s="105"/>
      <c r="Q17" s="105"/>
      <c r="R17" s="111"/>
      <c r="S17" s="40"/>
      <c r="T17" s="146" t="s">
        <v>224</v>
      </c>
      <c r="U17" s="39"/>
      <c r="V17" s="43"/>
      <c r="W17" s="43"/>
      <c r="X17" s="42"/>
      <c r="Y17" s="40"/>
      <c r="Z17" s="5"/>
      <c r="AA17" s="16" t="str">
        <f>$I$76</f>
        <v>C</v>
      </c>
      <c r="AB17" s="17">
        <v>1</v>
      </c>
      <c r="AC17" s="18" t="str">
        <f t="shared" si="0"/>
        <v>C1</v>
      </c>
      <c r="AD17" s="79" t="s">
        <v>349</v>
      </c>
      <c r="AE17" s="18" t="s">
        <v>27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12.95" customHeight="1" x14ac:dyDescent="0.15">
      <c r="A18" s="124" t="s">
        <v>126</v>
      </c>
      <c r="B18" s="112" t="s">
        <v>3</v>
      </c>
      <c r="C18" s="111" t="s">
        <v>6</v>
      </c>
      <c r="D18" s="117">
        <v>7</v>
      </c>
      <c r="E18" s="118" t="str">
        <f>VLOOKUP(A18,$AC$5:$AE$36,2,FALSE)</f>
        <v>木更津総合</v>
      </c>
      <c r="F18" s="119"/>
      <c r="G18" s="119"/>
      <c r="H18" s="119"/>
      <c r="I18" s="119"/>
      <c r="J18" s="119"/>
      <c r="K18" s="119"/>
      <c r="L18" s="119"/>
      <c r="M18" s="120"/>
      <c r="N18" s="112" t="s">
        <v>120</v>
      </c>
      <c r="O18" s="104" t="str">
        <f>VLOOKUP(A18,$AC$5:$AE$36,3,FALSE)</f>
        <v>千葉</v>
      </c>
      <c r="P18" s="104"/>
      <c r="Q18" s="104"/>
      <c r="R18" s="111" t="s">
        <v>121</v>
      </c>
      <c r="S18" s="39"/>
      <c r="T18" s="147"/>
      <c r="U18" s="41"/>
      <c r="V18" s="43"/>
      <c r="W18" s="43"/>
      <c r="X18" s="42"/>
      <c r="Y18" s="40"/>
      <c r="Z18" s="5"/>
      <c r="AA18" s="16" t="str">
        <f>$I$76</f>
        <v>C</v>
      </c>
      <c r="AB18" s="19">
        <v>2</v>
      </c>
      <c r="AC18" s="18" t="str">
        <f t="shared" si="0"/>
        <v>C2</v>
      </c>
      <c r="AD18" s="81" t="s">
        <v>350</v>
      </c>
      <c r="AE18" s="19" t="str">
        <f>AE17</f>
        <v>神奈川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12.95" customHeight="1" x14ac:dyDescent="0.15">
      <c r="A19" s="124"/>
      <c r="B19" s="112"/>
      <c r="C19" s="111"/>
      <c r="D19" s="117"/>
      <c r="E19" s="121"/>
      <c r="F19" s="122"/>
      <c r="G19" s="122"/>
      <c r="H19" s="122"/>
      <c r="I19" s="122"/>
      <c r="J19" s="122"/>
      <c r="K19" s="122"/>
      <c r="L19" s="122"/>
      <c r="M19" s="123"/>
      <c r="N19" s="112"/>
      <c r="O19" s="105"/>
      <c r="P19" s="105"/>
      <c r="Q19" s="105"/>
      <c r="R19" s="111"/>
      <c r="S19" s="40"/>
      <c r="T19" s="40"/>
      <c r="U19" s="98" t="s">
        <v>595</v>
      </c>
      <c r="V19" s="45"/>
      <c r="W19" s="43"/>
      <c r="X19" s="42"/>
      <c r="Y19" s="40"/>
      <c r="Z19" s="5"/>
      <c r="AA19" s="16" t="str">
        <f>$I$76</f>
        <v>C</v>
      </c>
      <c r="AB19" s="19">
        <v>3</v>
      </c>
      <c r="AC19" s="18" t="str">
        <f t="shared" si="0"/>
        <v>C3</v>
      </c>
      <c r="AD19" s="81" t="s">
        <v>351</v>
      </c>
      <c r="AE19" s="19" t="str">
        <f>AE18</f>
        <v>神奈川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ht="12.95" customHeight="1" x14ac:dyDescent="0.15">
      <c r="A20" s="124" t="s">
        <v>127</v>
      </c>
      <c r="B20" s="112" t="s">
        <v>7</v>
      </c>
      <c r="C20" s="111" t="s">
        <v>4</v>
      </c>
      <c r="D20" s="117">
        <v>8</v>
      </c>
      <c r="E20" s="118" t="str">
        <f>VLOOKUP(A20,$AC$5:$AE$36,2,FALSE)</f>
        <v>都立富士森</v>
      </c>
      <c r="F20" s="119"/>
      <c r="G20" s="119"/>
      <c r="H20" s="119"/>
      <c r="I20" s="119"/>
      <c r="J20" s="119"/>
      <c r="K20" s="119"/>
      <c r="L20" s="119"/>
      <c r="M20" s="120"/>
      <c r="N20" s="112" t="s">
        <v>120</v>
      </c>
      <c r="O20" s="104" t="str">
        <f>VLOOKUP(A20,$AC$5:$AE$36,3,FALSE)</f>
        <v>東京</v>
      </c>
      <c r="P20" s="104"/>
      <c r="Q20" s="104"/>
      <c r="R20" s="111" t="s">
        <v>121</v>
      </c>
      <c r="S20" s="39"/>
      <c r="T20" s="39"/>
      <c r="U20" s="99"/>
      <c r="V20" s="40"/>
      <c r="W20" s="43"/>
      <c r="X20" s="42"/>
      <c r="Y20" s="40"/>
      <c r="Z20" s="5"/>
      <c r="AA20" s="21" t="str">
        <f>$I$76</f>
        <v>C</v>
      </c>
      <c r="AB20" s="20">
        <v>4</v>
      </c>
      <c r="AC20" s="20" t="str">
        <f t="shared" si="0"/>
        <v>C4</v>
      </c>
      <c r="AD20" s="82" t="s">
        <v>352</v>
      </c>
      <c r="AE20" s="20" t="str">
        <f>AE19</f>
        <v>神奈川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t="12.95" customHeight="1" x14ac:dyDescent="0.15">
      <c r="A21" s="124"/>
      <c r="B21" s="112"/>
      <c r="C21" s="111"/>
      <c r="D21" s="117"/>
      <c r="E21" s="121"/>
      <c r="F21" s="122"/>
      <c r="G21" s="122"/>
      <c r="H21" s="122"/>
      <c r="I21" s="122"/>
      <c r="J21" s="122"/>
      <c r="K21" s="122"/>
      <c r="L21" s="122"/>
      <c r="M21" s="123"/>
      <c r="N21" s="112"/>
      <c r="O21" s="105"/>
      <c r="P21" s="105"/>
      <c r="Q21" s="105"/>
      <c r="R21" s="111"/>
      <c r="S21" s="47"/>
      <c r="T21" s="146" t="s">
        <v>226</v>
      </c>
      <c r="U21" s="45"/>
      <c r="V21" s="40"/>
      <c r="W21" s="43"/>
      <c r="X21" s="42"/>
      <c r="Y21" s="40"/>
      <c r="Z21" s="5"/>
      <c r="AA21" s="16" t="str">
        <f>$K$76</f>
        <v>H</v>
      </c>
      <c r="AB21" s="17">
        <v>1</v>
      </c>
      <c r="AC21" s="18" t="str">
        <f t="shared" si="0"/>
        <v>H1</v>
      </c>
      <c r="AD21" s="79" t="s">
        <v>387</v>
      </c>
      <c r="AE21" s="18" t="s">
        <v>28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ht="12.95" customHeight="1" x14ac:dyDescent="0.15">
      <c r="A22" s="124" t="s">
        <v>128</v>
      </c>
      <c r="B22" s="112" t="s">
        <v>11</v>
      </c>
      <c r="C22" s="111" t="s">
        <v>10</v>
      </c>
      <c r="D22" s="117">
        <v>9</v>
      </c>
      <c r="E22" s="118" t="str">
        <f>VLOOKUP(A22,$AC$5:$AE$36,2,FALSE)</f>
        <v>法政大学第二</v>
      </c>
      <c r="F22" s="119"/>
      <c r="G22" s="119"/>
      <c r="H22" s="119"/>
      <c r="I22" s="119"/>
      <c r="J22" s="119"/>
      <c r="K22" s="119"/>
      <c r="L22" s="119"/>
      <c r="M22" s="120"/>
      <c r="N22" s="112" t="s">
        <v>120</v>
      </c>
      <c r="O22" s="104" t="str">
        <f>VLOOKUP(A22,$AC$5:$AE$36,3,FALSE)</f>
        <v>神奈川</v>
      </c>
      <c r="P22" s="104"/>
      <c r="Q22" s="104"/>
      <c r="R22" s="111" t="s">
        <v>121</v>
      </c>
      <c r="S22" s="39"/>
      <c r="T22" s="147"/>
      <c r="U22" s="40"/>
      <c r="V22" s="40"/>
      <c r="W22" s="43"/>
      <c r="X22" s="42"/>
      <c r="Y22" s="40"/>
      <c r="Z22" s="5"/>
      <c r="AA22" s="16" t="str">
        <f>$K$76</f>
        <v>H</v>
      </c>
      <c r="AB22" s="19">
        <v>2</v>
      </c>
      <c r="AC22" s="18" t="str">
        <f t="shared" si="0"/>
        <v>H2</v>
      </c>
      <c r="AD22" s="81" t="s">
        <v>388</v>
      </c>
      <c r="AE22" s="19" t="str">
        <f>AE21</f>
        <v>東京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12.95" customHeight="1" x14ac:dyDescent="0.15">
      <c r="A23" s="124"/>
      <c r="B23" s="112"/>
      <c r="C23" s="111"/>
      <c r="D23" s="117"/>
      <c r="E23" s="121"/>
      <c r="F23" s="122"/>
      <c r="G23" s="122"/>
      <c r="H23" s="122"/>
      <c r="I23" s="122"/>
      <c r="J23" s="122"/>
      <c r="K23" s="122"/>
      <c r="L23" s="122"/>
      <c r="M23" s="123"/>
      <c r="N23" s="112"/>
      <c r="O23" s="105"/>
      <c r="P23" s="105"/>
      <c r="Q23" s="105"/>
      <c r="R23" s="111"/>
      <c r="S23" s="40"/>
      <c r="T23" s="40"/>
      <c r="U23" s="40"/>
      <c r="V23" s="40"/>
      <c r="W23" s="99" t="s">
        <v>228</v>
      </c>
      <c r="X23" s="48"/>
      <c r="Y23" s="40"/>
      <c r="Z23" s="5"/>
      <c r="AA23" s="16" t="str">
        <f>$K$76</f>
        <v>H</v>
      </c>
      <c r="AB23" s="19">
        <v>3</v>
      </c>
      <c r="AC23" s="18" t="str">
        <f t="shared" si="0"/>
        <v>H3</v>
      </c>
      <c r="AD23" s="81" t="s">
        <v>389</v>
      </c>
      <c r="AE23" s="19" t="str">
        <f>AE22</f>
        <v>東京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ht="12.95" customHeight="1" x14ac:dyDescent="0.15">
      <c r="A24" s="124" t="s">
        <v>129</v>
      </c>
      <c r="B24" s="112" t="s">
        <v>3</v>
      </c>
      <c r="C24" s="111" t="s">
        <v>10</v>
      </c>
      <c r="D24" s="117">
        <v>10</v>
      </c>
      <c r="E24" s="118" t="str">
        <f>VLOOKUP(A24,$AC$5:$AE$36,2,FALSE)</f>
        <v>拓殖大学紅陵</v>
      </c>
      <c r="F24" s="119"/>
      <c r="G24" s="119"/>
      <c r="H24" s="119"/>
      <c r="I24" s="119"/>
      <c r="J24" s="119"/>
      <c r="K24" s="119"/>
      <c r="L24" s="119"/>
      <c r="M24" s="120"/>
      <c r="N24" s="112" t="s">
        <v>120</v>
      </c>
      <c r="O24" s="104" t="str">
        <f>VLOOKUP(A24,$AC$5:$AE$36,3,FALSE)</f>
        <v>千葉</v>
      </c>
      <c r="P24" s="104"/>
      <c r="Q24" s="104"/>
      <c r="R24" s="111" t="s">
        <v>121</v>
      </c>
      <c r="S24" s="39"/>
      <c r="T24" s="39"/>
      <c r="U24" s="40"/>
      <c r="V24" s="40"/>
      <c r="W24" s="99"/>
      <c r="X24" s="41"/>
      <c r="Y24" s="42"/>
      <c r="Z24" s="5"/>
      <c r="AA24" s="21" t="str">
        <f>$K$76</f>
        <v>H</v>
      </c>
      <c r="AB24" s="20">
        <v>4</v>
      </c>
      <c r="AC24" s="20" t="str">
        <f t="shared" si="0"/>
        <v>H4</v>
      </c>
      <c r="AD24" s="82" t="s">
        <v>390</v>
      </c>
      <c r="AE24" s="20" t="str">
        <f>AE23</f>
        <v>東京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ht="12.95" customHeight="1" x14ac:dyDescent="0.15">
      <c r="A25" s="124"/>
      <c r="B25" s="112"/>
      <c r="C25" s="111"/>
      <c r="D25" s="117"/>
      <c r="E25" s="121"/>
      <c r="F25" s="122"/>
      <c r="G25" s="122"/>
      <c r="H25" s="122"/>
      <c r="I25" s="122"/>
      <c r="J25" s="122"/>
      <c r="K25" s="122"/>
      <c r="L25" s="122"/>
      <c r="M25" s="123"/>
      <c r="N25" s="112"/>
      <c r="O25" s="105"/>
      <c r="P25" s="105"/>
      <c r="Q25" s="105"/>
      <c r="R25" s="111"/>
      <c r="S25" s="47"/>
      <c r="T25" s="148" t="s">
        <v>596</v>
      </c>
      <c r="U25" s="39"/>
      <c r="V25" s="40"/>
      <c r="W25" s="43"/>
      <c r="X25" s="43"/>
      <c r="Y25" s="42"/>
      <c r="Z25" s="5"/>
      <c r="AA25" s="16" t="str">
        <f>$M$76</f>
        <v>E</v>
      </c>
      <c r="AB25" s="17">
        <v>1</v>
      </c>
      <c r="AC25" s="18" t="str">
        <f t="shared" si="0"/>
        <v>E1</v>
      </c>
      <c r="AD25" s="79" t="s">
        <v>515</v>
      </c>
      <c r="AE25" s="18" t="s">
        <v>29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ht="12.95" customHeight="1" x14ac:dyDescent="0.15">
      <c r="A26" s="124" t="s">
        <v>130</v>
      </c>
      <c r="B26" s="112" t="s">
        <v>9</v>
      </c>
      <c r="C26" s="111" t="s">
        <v>4</v>
      </c>
      <c r="D26" s="117">
        <v>11</v>
      </c>
      <c r="E26" s="118" t="str">
        <f>VLOOKUP(A26,$AC$5:$AE$36,2,FALSE)</f>
        <v>県立杉戸</v>
      </c>
      <c r="F26" s="119"/>
      <c r="G26" s="119"/>
      <c r="H26" s="119"/>
      <c r="I26" s="119"/>
      <c r="J26" s="119"/>
      <c r="K26" s="119"/>
      <c r="L26" s="119"/>
      <c r="M26" s="120"/>
      <c r="N26" s="112" t="s">
        <v>120</v>
      </c>
      <c r="O26" s="104" t="str">
        <f>VLOOKUP(A26,$AC$5:$AE$36,3,FALSE)</f>
        <v>埼玉</v>
      </c>
      <c r="P26" s="104"/>
      <c r="Q26" s="104"/>
      <c r="R26" s="111" t="s">
        <v>121</v>
      </c>
      <c r="S26" s="39"/>
      <c r="T26" s="147"/>
      <c r="U26" s="41"/>
      <c r="V26" s="40"/>
      <c r="W26" s="43"/>
      <c r="X26" s="43"/>
      <c r="Y26" s="42"/>
      <c r="Z26" s="5"/>
      <c r="AA26" s="16" t="str">
        <f>$M$76</f>
        <v>E</v>
      </c>
      <c r="AB26" s="19">
        <v>2</v>
      </c>
      <c r="AC26" s="18" t="str">
        <f t="shared" si="0"/>
        <v>E2</v>
      </c>
      <c r="AD26" s="81" t="s">
        <v>420</v>
      </c>
      <c r="AE26" s="19" t="str">
        <f>AE25</f>
        <v>茨城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ht="12.95" customHeight="1" x14ac:dyDescent="0.15">
      <c r="A27" s="124"/>
      <c r="B27" s="112"/>
      <c r="C27" s="111"/>
      <c r="D27" s="117"/>
      <c r="E27" s="121"/>
      <c r="F27" s="122"/>
      <c r="G27" s="122"/>
      <c r="H27" s="122"/>
      <c r="I27" s="122"/>
      <c r="J27" s="122"/>
      <c r="K27" s="122"/>
      <c r="L27" s="122"/>
      <c r="M27" s="123"/>
      <c r="N27" s="112"/>
      <c r="O27" s="105"/>
      <c r="P27" s="105"/>
      <c r="Q27" s="105"/>
      <c r="R27" s="111"/>
      <c r="S27" s="40"/>
      <c r="T27" s="40"/>
      <c r="U27" s="98" t="s">
        <v>600</v>
      </c>
      <c r="V27" s="39"/>
      <c r="W27" s="43"/>
      <c r="X27" s="43"/>
      <c r="Y27" s="42"/>
      <c r="Z27" s="5"/>
      <c r="AA27" s="16" t="str">
        <f>$M$76</f>
        <v>E</v>
      </c>
      <c r="AB27" s="19">
        <v>3</v>
      </c>
      <c r="AC27" s="18" t="str">
        <f t="shared" si="0"/>
        <v>E3</v>
      </c>
      <c r="AD27" s="81" t="s">
        <v>421</v>
      </c>
      <c r="AE27" s="19" t="str">
        <f>AE26</f>
        <v>茨城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t="12.95" customHeight="1" x14ac:dyDescent="0.15">
      <c r="A28" s="124" t="s">
        <v>131</v>
      </c>
      <c r="B28" s="112" t="s">
        <v>12</v>
      </c>
      <c r="C28" s="111" t="s">
        <v>6</v>
      </c>
      <c r="D28" s="117">
        <v>12</v>
      </c>
      <c r="E28" s="118" t="str">
        <f>VLOOKUP(A28,$AC$5:$AE$36,2,FALSE)</f>
        <v>県立牛久栄進</v>
      </c>
      <c r="F28" s="119"/>
      <c r="G28" s="119"/>
      <c r="H28" s="119"/>
      <c r="I28" s="119"/>
      <c r="J28" s="119"/>
      <c r="K28" s="119"/>
      <c r="L28" s="119"/>
      <c r="M28" s="120"/>
      <c r="N28" s="112" t="s">
        <v>120</v>
      </c>
      <c r="O28" s="104" t="str">
        <f>VLOOKUP(A28,$AC$5:$AE$36,3,FALSE)</f>
        <v>茨城</v>
      </c>
      <c r="P28" s="104"/>
      <c r="Q28" s="104"/>
      <c r="R28" s="111" t="s">
        <v>121</v>
      </c>
      <c r="S28" s="39"/>
      <c r="T28" s="39"/>
      <c r="U28" s="99"/>
      <c r="V28" s="41"/>
      <c r="W28" s="43"/>
      <c r="X28" s="43"/>
      <c r="Y28" s="42"/>
      <c r="Z28" s="5"/>
      <c r="AA28" s="21" t="str">
        <f>$M$76</f>
        <v>E</v>
      </c>
      <c r="AB28" s="20">
        <v>4</v>
      </c>
      <c r="AC28" s="20" t="str">
        <f t="shared" si="0"/>
        <v>E4</v>
      </c>
      <c r="AD28" s="82" t="s">
        <v>422</v>
      </c>
      <c r="AE28" s="20" t="str">
        <f>AE27</f>
        <v>茨城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ht="12.95" customHeight="1" x14ac:dyDescent="0.15">
      <c r="A29" s="124"/>
      <c r="B29" s="112"/>
      <c r="C29" s="111"/>
      <c r="D29" s="117"/>
      <c r="E29" s="121"/>
      <c r="F29" s="122"/>
      <c r="G29" s="122"/>
      <c r="H29" s="122"/>
      <c r="I29" s="122"/>
      <c r="J29" s="122"/>
      <c r="K29" s="122"/>
      <c r="L29" s="122"/>
      <c r="M29" s="123"/>
      <c r="N29" s="112"/>
      <c r="O29" s="105"/>
      <c r="P29" s="105"/>
      <c r="Q29" s="105"/>
      <c r="R29" s="111"/>
      <c r="S29" s="47"/>
      <c r="T29" s="148" t="s">
        <v>597</v>
      </c>
      <c r="U29" s="45"/>
      <c r="V29" s="43"/>
      <c r="W29" s="43"/>
      <c r="X29" s="43"/>
      <c r="Y29" s="42"/>
      <c r="Z29" s="5"/>
      <c r="AA29" s="16" t="str">
        <f>$O$76</f>
        <v>G</v>
      </c>
      <c r="AB29" s="17">
        <v>1</v>
      </c>
      <c r="AC29" s="18" t="str">
        <f t="shared" si="0"/>
        <v>G1</v>
      </c>
      <c r="AD29" s="79" t="s">
        <v>449</v>
      </c>
      <c r="AE29" s="18" t="s">
        <v>30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ht="12.95" customHeight="1" x14ac:dyDescent="0.15">
      <c r="A30" s="124" t="s">
        <v>68</v>
      </c>
      <c r="B30" s="112" t="s">
        <v>7</v>
      </c>
      <c r="C30" s="111" t="s">
        <v>8</v>
      </c>
      <c r="D30" s="117">
        <v>13</v>
      </c>
      <c r="E30" s="118" t="str">
        <f>VLOOKUP(A30,$AC$5:$AE$36,2,FALSE)</f>
        <v>保善</v>
      </c>
      <c r="F30" s="119"/>
      <c r="G30" s="119"/>
      <c r="H30" s="119"/>
      <c r="I30" s="119"/>
      <c r="J30" s="119"/>
      <c r="K30" s="119"/>
      <c r="L30" s="119"/>
      <c r="M30" s="120"/>
      <c r="N30" s="112" t="s">
        <v>120</v>
      </c>
      <c r="O30" s="104" t="str">
        <f>VLOOKUP(A30,$AC$5:$AE$36,3,FALSE)</f>
        <v>東京</v>
      </c>
      <c r="P30" s="104"/>
      <c r="Q30" s="104"/>
      <c r="R30" s="111" t="s">
        <v>121</v>
      </c>
      <c r="S30" s="39"/>
      <c r="T30" s="147"/>
      <c r="U30" s="40"/>
      <c r="V30" s="43"/>
      <c r="W30" s="43"/>
      <c r="X30" s="43"/>
      <c r="Y30" s="42"/>
      <c r="Z30" s="5"/>
      <c r="AA30" s="16" t="str">
        <f>$O$76</f>
        <v>G</v>
      </c>
      <c r="AB30" s="19">
        <v>2</v>
      </c>
      <c r="AC30" s="18" t="str">
        <f t="shared" si="0"/>
        <v>G2</v>
      </c>
      <c r="AD30" s="81" t="s">
        <v>450</v>
      </c>
      <c r="AE30" s="19" t="str">
        <f>AE29</f>
        <v>栃木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ht="12.95" customHeight="1" x14ac:dyDescent="0.15">
      <c r="A31" s="124"/>
      <c r="B31" s="112"/>
      <c r="C31" s="111"/>
      <c r="D31" s="117"/>
      <c r="E31" s="121"/>
      <c r="F31" s="122"/>
      <c r="G31" s="122"/>
      <c r="H31" s="122"/>
      <c r="I31" s="122"/>
      <c r="J31" s="122"/>
      <c r="K31" s="122"/>
      <c r="L31" s="122"/>
      <c r="M31" s="123"/>
      <c r="N31" s="112"/>
      <c r="O31" s="105"/>
      <c r="P31" s="105"/>
      <c r="Q31" s="105"/>
      <c r="R31" s="111"/>
      <c r="S31" s="40"/>
      <c r="T31" s="40"/>
      <c r="U31" s="40"/>
      <c r="V31" s="98" t="s">
        <v>602</v>
      </c>
      <c r="W31" s="45"/>
      <c r="X31" s="43"/>
      <c r="Y31" s="42"/>
      <c r="Z31" s="5"/>
      <c r="AA31" s="16" t="str">
        <f>$O$76</f>
        <v>G</v>
      </c>
      <c r="AB31" s="19">
        <v>3</v>
      </c>
      <c r="AC31" s="18" t="str">
        <f t="shared" si="0"/>
        <v>G3</v>
      </c>
      <c r="AD31" s="81" t="s">
        <v>451</v>
      </c>
      <c r="AE31" s="19" t="str">
        <f>AE30</f>
        <v>栃木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ht="12.95" customHeight="1" x14ac:dyDescent="0.15">
      <c r="A32" s="124" t="s">
        <v>132</v>
      </c>
      <c r="B32" s="112" t="s">
        <v>5</v>
      </c>
      <c r="C32" s="111" t="s">
        <v>8</v>
      </c>
      <c r="D32" s="117">
        <v>14</v>
      </c>
      <c r="E32" s="118" t="str">
        <f>VLOOKUP(A32,$AC$5:$AE$36,2,FALSE)</f>
        <v>県立高崎商業</v>
      </c>
      <c r="F32" s="119"/>
      <c r="G32" s="119"/>
      <c r="H32" s="119"/>
      <c r="I32" s="119"/>
      <c r="J32" s="119"/>
      <c r="K32" s="119"/>
      <c r="L32" s="119"/>
      <c r="M32" s="120"/>
      <c r="N32" s="112" t="s">
        <v>120</v>
      </c>
      <c r="O32" s="104" t="str">
        <f>VLOOKUP(A32,$AC$5:$AE$36,3,FALSE)</f>
        <v>群馬</v>
      </c>
      <c r="P32" s="104"/>
      <c r="Q32" s="104"/>
      <c r="R32" s="111" t="s">
        <v>121</v>
      </c>
      <c r="S32" s="39"/>
      <c r="T32" s="39"/>
      <c r="U32" s="40"/>
      <c r="V32" s="99"/>
      <c r="W32" s="40"/>
      <c r="X32" s="43"/>
      <c r="Y32" s="42"/>
      <c r="Z32" s="5"/>
      <c r="AA32" s="21" t="str">
        <f>$O$76</f>
        <v>G</v>
      </c>
      <c r="AB32" s="20">
        <v>4</v>
      </c>
      <c r="AC32" s="20" t="str">
        <f t="shared" si="0"/>
        <v>G4</v>
      </c>
      <c r="AD32" s="82" t="s">
        <v>541</v>
      </c>
      <c r="AE32" s="58" t="s">
        <v>528</v>
      </c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ht="12.95" customHeight="1" x14ac:dyDescent="0.15">
      <c r="A33" s="124"/>
      <c r="B33" s="112"/>
      <c r="C33" s="111"/>
      <c r="D33" s="117"/>
      <c r="E33" s="121"/>
      <c r="F33" s="122"/>
      <c r="G33" s="122"/>
      <c r="H33" s="122"/>
      <c r="I33" s="122"/>
      <c r="J33" s="122"/>
      <c r="K33" s="122"/>
      <c r="L33" s="122"/>
      <c r="M33" s="123"/>
      <c r="N33" s="112"/>
      <c r="O33" s="105"/>
      <c r="P33" s="105"/>
      <c r="Q33" s="105"/>
      <c r="R33" s="111"/>
      <c r="S33" s="47"/>
      <c r="T33" s="148" t="s">
        <v>598</v>
      </c>
      <c r="U33" s="39"/>
      <c r="V33" s="43"/>
      <c r="W33" s="40"/>
      <c r="X33" s="43"/>
      <c r="Y33" s="42"/>
      <c r="Z33" s="5"/>
      <c r="AA33" s="16" t="str">
        <f>$Q$76</f>
        <v>F</v>
      </c>
      <c r="AB33" s="17">
        <v>1</v>
      </c>
      <c r="AC33" s="18" t="str">
        <f t="shared" si="0"/>
        <v>F1</v>
      </c>
      <c r="AD33" s="79" t="s">
        <v>481</v>
      </c>
      <c r="AE33" s="18" t="s">
        <v>31</v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ht="12.95" customHeight="1" x14ac:dyDescent="0.15">
      <c r="A34" s="124" t="s">
        <v>69</v>
      </c>
      <c r="B34" s="112" t="s">
        <v>11</v>
      </c>
      <c r="C34" s="111" t="s">
        <v>6</v>
      </c>
      <c r="D34" s="117">
        <v>15</v>
      </c>
      <c r="E34" s="118" t="str">
        <f>VLOOKUP(A34,$AC$5:$AE$36,2,FALSE)</f>
        <v>慶應義塾</v>
      </c>
      <c r="F34" s="119"/>
      <c r="G34" s="119"/>
      <c r="H34" s="119"/>
      <c r="I34" s="119"/>
      <c r="J34" s="119"/>
      <c r="K34" s="119"/>
      <c r="L34" s="119"/>
      <c r="M34" s="120"/>
      <c r="N34" s="112" t="s">
        <v>120</v>
      </c>
      <c r="O34" s="104" t="str">
        <f>VLOOKUP(A34,$AC$5:$AE$36,3,FALSE)</f>
        <v>神奈川</v>
      </c>
      <c r="P34" s="104"/>
      <c r="Q34" s="104"/>
      <c r="R34" s="111" t="s">
        <v>121</v>
      </c>
      <c r="S34" s="39"/>
      <c r="T34" s="147"/>
      <c r="U34" s="41"/>
      <c r="V34" s="43"/>
      <c r="W34" s="40"/>
      <c r="X34" s="43"/>
      <c r="Y34" s="42"/>
      <c r="Z34" s="5"/>
      <c r="AA34" s="16" t="str">
        <f>$Q$76</f>
        <v>F</v>
      </c>
      <c r="AB34" s="19">
        <v>2</v>
      </c>
      <c r="AC34" s="18" t="str">
        <f t="shared" si="0"/>
        <v>F2</v>
      </c>
      <c r="AD34" s="81" t="s">
        <v>482</v>
      </c>
      <c r="AE34" s="19" t="str">
        <f>AE33</f>
        <v>群馬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ht="12.95" customHeight="1" x14ac:dyDescent="0.15">
      <c r="A35" s="124"/>
      <c r="B35" s="112"/>
      <c r="C35" s="111"/>
      <c r="D35" s="117"/>
      <c r="E35" s="121"/>
      <c r="F35" s="122"/>
      <c r="G35" s="122"/>
      <c r="H35" s="122"/>
      <c r="I35" s="122"/>
      <c r="J35" s="122"/>
      <c r="K35" s="122"/>
      <c r="L35" s="122"/>
      <c r="M35" s="123"/>
      <c r="N35" s="112"/>
      <c r="O35" s="105"/>
      <c r="P35" s="105"/>
      <c r="Q35" s="105"/>
      <c r="R35" s="111"/>
      <c r="S35" s="40"/>
      <c r="T35" s="40"/>
      <c r="U35" s="98" t="s">
        <v>601</v>
      </c>
      <c r="V35" s="45"/>
      <c r="W35" s="40"/>
      <c r="X35" s="43"/>
      <c r="Y35" s="42"/>
      <c r="Z35" s="5"/>
      <c r="AA35" s="16" t="str">
        <f>$Q$76</f>
        <v>F</v>
      </c>
      <c r="AB35" s="19">
        <v>3</v>
      </c>
      <c r="AC35" s="18" t="str">
        <f t="shared" si="0"/>
        <v>F3</v>
      </c>
      <c r="AD35" s="81" t="s">
        <v>483</v>
      </c>
      <c r="AE35" s="19" t="str">
        <f>AE34</f>
        <v>群馬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ht="12.95" customHeight="1" x14ac:dyDescent="0.15">
      <c r="A36" s="124" t="s">
        <v>133</v>
      </c>
      <c r="B36" s="112" t="s">
        <v>13</v>
      </c>
      <c r="C36" s="111" t="s">
        <v>4</v>
      </c>
      <c r="D36" s="117">
        <v>16</v>
      </c>
      <c r="E36" s="118" t="str">
        <f>VLOOKUP(A36,$AC$5:$AE$36,2,FALSE)</f>
        <v>県立藤代紫水</v>
      </c>
      <c r="F36" s="119"/>
      <c r="G36" s="119"/>
      <c r="H36" s="119"/>
      <c r="I36" s="119"/>
      <c r="J36" s="119"/>
      <c r="K36" s="119"/>
      <c r="L36" s="119"/>
      <c r="M36" s="120"/>
      <c r="N36" s="112" t="s">
        <v>120</v>
      </c>
      <c r="O36" s="104" t="str">
        <f>VLOOKUP(A36,$AC$5:$AE$36,3,FALSE)</f>
        <v>茨城</v>
      </c>
      <c r="P36" s="104"/>
      <c r="Q36" s="104"/>
      <c r="R36" s="111" t="s">
        <v>121</v>
      </c>
      <c r="S36" s="39"/>
      <c r="T36" s="39"/>
      <c r="U36" s="99"/>
      <c r="V36" s="40"/>
      <c r="W36" s="40"/>
      <c r="X36" s="43"/>
      <c r="Y36" s="42"/>
      <c r="Z36" s="5"/>
      <c r="AA36" s="21" t="str">
        <f>$Q$76</f>
        <v>F</v>
      </c>
      <c r="AB36" s="20">
        <v>4</v>
      </c>
      <c r="AC36" s="20" t="str">
        <f t="shared" si="0"/>
        <v>F4</v>
      </c>
      <c r="AD36" s="82" t="s">
        <v>484</v>
      </c>
      <c r="AE36" s="20" t="str">
        <f>AE35</f>
        <v>群馬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ht="12.95" customHeight="1" x14ac:dyDescent="0.15">
      <c r="A37" s="124"/>
      <c r="B37" s="112"/>
      <c r="C37" s="111"/>
      <c r="D37" s="117"/>
      <c r="E37" s="121"/>
      <c r="F37" s="122"/>
      <c r="G37" s="122"/>
      <c r="H37" s="122"/>
      <c r="I37" s="122"/>
      <c r="J37" s="122"/>
      <c r="K37" s="122"/>
      <c r="L37" s="122"/>
      <c r="M37" s="123"/>
      <c r="N37" s="112"/>
      <c r="O37" s="105"/>
      <c r="P37" s="105"/>
      <c r="Q37" s="105"/>
      <c r="R37" s="111"/>
      <c r="S37" s="47"/>
      <c r="T37" s="148" t="s">
        <v>599</v>
      </c>
      <c r="U37" s="45"/>
      <c r="V37" s="40"/>
      <c r="W37" s="40"/>
      <c r="X37" s="43"/>
      <c r="Y37" s="42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ht="12.95" customHeight="1" x14ac:dyDescent="0.15">
      <c r="A38" s="124" t="s">
        <v>134</v>
      </c>
      <c r="B38" s="112" t="s">
        <v>14</v>
      </c>
      <c r="C38" s="111" t="s">
        <v>10</v>
      </c>
      <c r="D38" s="117">
        <v>17</v>
      </c>
      <c r="E38" s="118" t="str">
        <f>VLOOKUP(A38,$AC$5:$AE$36,2,FALSE)</f>
        <v>山梨学院</v>
      </c>
      <c r="F38" s="119"/>
      <c r="G38" s="119"/>
      <c r="H38" s="119"/>
      <c r="I38" s="119"/>
      <c r="J38" s="119"/>
      <c r="K38" s="119"/>
      <c r="L38" s="119"/>
      <c r="M38" s="120"/>
      <c r="N38" s="112" t="s">
        <v>120</v>
      </c>
      <c r="O38" s="104" t="str">
        <f>VLOOKUP(A38,$AC$5:$AE$36,3,FALSE)</f>
        <v>山梨</v>
      </c>
      <c r="P38" s="104"/>
      <c r="Q38" s="104"/>
      <c r="R38" s="111" t="s">
        <v>121</v>
      </c>
      <c r="S38" s="39"/>
      <c r="T38" s="147"/>
      <c r="U38" s="40"/>
      <c r="V38" s="40"/>
      <c r="W38" s="40"/>
      <c r="X38" s="43"/>
      <c r="Y38" s="42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ht="12.95" customHeight="1" x14ac:dyDescent="0.15">
      <c r="A39" s="124"/>
      <c r="B39" s="112"/>
      <c r="C39" s="111"/>
      <c r="D39" s="117"/>
      <c r="E39" s="121"/>
      <c r="F39" s="122"/>
      <c r="G39" s="122"/>
      <c r="H39" s="122"/>
      <c r="I39" s="122"/>
      <c r="J39" s="122"/>
      <c r="K39" s="122"/>
      <c r="L39" s="122"/>
      <c r="M39" s="123"/>
      <c r="N39" s="112"/>
      <c r="O39" s="105"/>
      <c r="P39" s="105"/>
      <c r="Q39" s="105"/>
      <c r="R39" s="111"/>
      <c r="S39" s="40"/>
      <c r="T39" s="40"/>
      <c r="U39" s="40"/>
      <c r="V39" s="40"/>
      <c r="W39" s="150" t="s">
        <v>603</v>
      </c>
      <c r="X39" s="99"/>
      <c r="Y39" s="48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ht="12.95" customHeight="1" x14ac:dyDescent="0.15">
      <c r="A40" s="124" t="s">
        <v>135</v>
      </c>
      <c r="B40" s="112" t="s">
        <v>13</v>
      </c>
      <c r="C40" s="111" t="s">
        <v>10</v>
      </c>
      <c r="D40" s="117">
        <v>18</v>
      </c>
      <c r="E40" s="118" t="str">
        <f>VLOOKUP(A40,$AC$5:$AE$36,2,FALSE)</f>
        <v>作新学院</v>
      </c>
      <c r="F40" s="119"/>
      <c r="G40" s="119"/>
      <c r="H40" s="119"/>
      <c r="I40" s="119"/>
      <c r="J40" s="119"/>
      <c r="K40" s="119"/>
      <c r="L40" s="119"/>
      <c r="M40" s="120"/>
      <c r="N40" s="112" t="s">
        <v>120</v>
      </c>
      <c r="O40" s="104" t="str">
        <f>VLOOKUP(A40,$AC$5:$AE$36,3,FALSE)</f>
        <v>栃木</v>
      </c>
      <c r="P40" s="104"/>
      <c r="Q40" s="104"/>
      <c r="R40" s="111" t="s">
        <v>121</v>
      </c>
      <c r="S40" s="39"/>
      <c r="T40" s="39"/>
      <c r="U40" s="40"/>
      <c r="V40" s="40"/>
      <c r="W40" s="151"/>
      <c r="X40" s="99"/>
      <c r="Y40" s="40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ht="12.95" customHeight="1" x14ac:dyDescent="0.15">
      <c r="A41" s="124"/>
      <c r="B41" s="112"/>
      <c r="C41" s="111"/>
      <c r="D41" s="117"/>
      <c r="E41" s="121"/>
      <c r="F41" s="122"/>
      <c r="G41" s="122"/>
      <c r="H41" s="122"/>
      <c r="I41" s="122"/>
      <c r="J41" s="122"/>
      <c r="K41" s="122"/>
      <c r="L41" s="122"/>
      <c r="M41" s="123"/>
      <c r="N41" s="112"/>
      <c r="O41" s="105"/>
      <c r="P41" s="105"/>
      <c r="Q41" s="105"/>
      <c r="R41" s="111"/>
      <c r="S41" s="47"/>
      <c r="T41" s="146" t="s">
        <v>236</v>
      </c>
      <c r="U41" s="39"/>
      <c r="V41" s="40"/>
      <c r="W41" s="40"/>
      <c r="X41" s="43"/>
      <c r="Y41" s="40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ht="12.95" customHeight="1" x14ac:dyDescent="0.15">
      <c r="A42" s="124" t="s">
        <v>136</v>
      </c>
      <c r="B42" s="112" t="s">
        <v>7</v>
      </c>
      <c r="C42" s="111" t="s">
        <v>6</v>
      </c>
      <c r="D42" s="117">
        <v>19</v>
      </c>
      <c r="E42" s="118" t="str">
        <f>VLOOKUP(A42,$AC$5:$AE$36,2,FALSE)</f>
        <v>帝京</v>
      </c>
      <c r="F42" s="119"/>
      <c r="G42" s="119"/>
      <c r="H42" s="119"/>
      <c r="I42" s="119"/>
      <c r="J42" s="119"/>
      <c r="K42" s="119"/>
      <c r="L42" s="119"/>
      <c r="M42" s="120"/>
      <c r="N42" s="112" t="s">
        <v>120</v>
      </c>
      <c r="O42" s="104" t="str">
        <f>VLOOKUP(A42,$AC$5:$AE$36,3,FALSE)</f>
        <v>東京</v>
      </c>
      <c r="P42" s="104"/>
      <c r="Q42" s="104"/>
      <c r="R42" s="111" t="s">
        <v>121</v>
      </c>
      <c r="S42" s="39"/>
      <c r="T42" s="147"/>
      <c r="U42" s="41"/>
      <c r="V42" s="40"/>
      <c r="W42" s="40"/>
      <c r="X42" s="43"/>
      <c r="Y42" s="40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12.95" customHeight="1" x14ac:dyDescent="0.15">
      <c r="A43" s="124"/>
      <c r="B43" s="112"/>
      <c r="C43" s="111"/>
      <c r="D43" s="117"/>
      <c r="E43" s="121"/>
      <c r="F43" s="122"/>
      <c r="G43" s="122"/>
      <c r="H43" s="122"/>
      <c r="I43" s="122"/>
      <c r="J43" s="122"/>
      <c r="K43" s="122"/>
      <c r="L43" s="122"/>
      <c r="M43" s="123"/>
      <c r="N43" s="112"/>
      <c r="O43" s="105"/>
      <c r="P43" s="105"/>
      <c r="Q43" s="105"/>
      <c r="R43" s="111"/>
      <c r="S43" s="40"/>
      <c r="T43" s="40"/>
      <c r="U43" s="99" t="s">
        <v>237</v>
      </c>
      <c r="V43" s="39"/>
      <c r="W43" s="40"/>
      <c r="X43" s="43"/>
      <c r="Y43" s="40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12.95" customHeight="1" x14ac:dyDescent="0.15">
      <c r="A44" s="124" t="s">
        <v>137</v>
      </c>
      <c r="B44" s="112" t="s">
        <v>11</v>
      </c>
      <c r="C44" s="111" t="s">
        <v>4</v>
      </c>
      <c r="D44" s="117">
        <v>20</v>
      </c>
      <c r="E44" s="118" t="str">
        <f>VLOOKUP(A44,$AC$5:$AE$36,2,FALSE)</f>
        <v>光明学園相模原</v>
      </c>
      <c r="F44" s="119"/>
      <c r="G44" s="119"/>
      <c r="H44" s="119"/>
      <c r="I44" s="119"/>
      <c r="J44" s="119"/>
      <c r="K44" s="119"/>
      <c r="L44" s="119"/>
      <c r="M44" s="120"/>
      <c r="N44" s="112" t="s">
        <v>120</v>
      </c>
      <c r="O44" s="104" t="str">
        <f>VLOOKUP(A44,$AC$5:$AE$36,3,FALSE)</f>
        <v>神奈川</v>
      </c>
      <c r="P44" s="104"/>
      <c r="Q44" s="104"/>
      <c r="R44" s="111" t="s">
        <v>121</v>
      </c>
      <c r="S44" s="39"/>
      <c r="T44" s="39"/>
      <c r="U44" s="99"/>
      <c r="V44" s="41"/>
      <c r="W44" s="40"/>
      <c r="X44" s="43"/>
      <c r="Y44" s="40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12.95" customHeight="1" x14ac:dyDescent="0.15">
      <c r="A45" s="124"/>
      <c r="B45" s="112"/>
      <c r="C45" s="111"/>
      <c r="D45" s="117"/>
      <c r="E45" s="121"/>
      <c r="F45" s="122"/>
      <c r="G45" s="122"/>
      <c r="H45" s="122"/>
      <c r="I45" s="122"/>
      <c r="J45" s="122"/>
      <c r="K45" s="122"/>
      <c r="L45" s="122"/>
      <c r="M45" s="123"/>
      <c r="N45" s="112"/>
      <c r="O45" s="105"/>
      <c r="P45" s="105"/>
      <c r="Q45" s="105"/>
      <c r="R45" s="111"/>
      <c r="S45" s="47"/>
      <c r="T45" s="146" t="s">
        <v>238</v>
      </c>
      <c r="U45" s="45"/>
      <c r="V45" s="43"/>
      <c r="W45" s="40"/>
      <c r="X45" s="43"/>
      <c r="Y45" s="40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12.95" customHeight="1" x14ac:dyDescent="0.15">
      <c r="A46" s="124" t="s">
        <v>138</v>
      </c>
      <c r="B46" s="112" t="s">
        <v>9</v>
      </c>
      <c r="C46" s="111" t="s">
        <v>8</v>
      </c>
      <c r="D46" s="117">
        <v>21</v>
      </c>
      <c r="E46" s="118" t="str">
        <f>VLOOKUP(A46,$AC$5:$AE$36,2,FALSE)</f>
        <v>栄北</v>
      </c>
      <c r="F46" s="119"/>
      <c r="G46" s="119"/>
      <c r="H46" s="119"/>
      <c r="I46" s="119"/>
      <c r="J46" s="119"/>
      <c r="K46" s="119"/>
      <c r="L46" s="119"/>
      <c r="M46" s="120"/>
      <c r="N46" s="112" t="s">
        <v>120</v>
      </c>
      <c r="O46" s="104" t="str">
        <f>VLOOKUP(A46,$AC$5:$AE$36,3,FALSE)</f>
        <v>埼玉</v>
      </c>
      <c r="P46" s="104"/>
      <c r="Q46" s="104"/>
      <c r="R46" s="111" t="s">
        <v>121</v>
      </c>
      <c r="S46" s="39"/>
      <c r="T46" s="147"/>
      <c r="U46" s="40"/>
      <c r="V46" s="43"/>
      <c r="W46" s="40"/>
      <c r="X46" s="43"/>
      <c r="Y46" s="40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12.95" customHeight="1" x14ac:dyDescent="0.15">
      <c r="A47" s="124"/>
      <c r="B47" s="112"/>
      <c r="C47" s="111"/>
      <c r="D47" s="117"/>
      <c r="E47" s="121"/>
      <c r="F47" s="122"/>
      <c r="G47" s="122"/>
      <c r="H47" s="122"/>
      <c r="I47" s="122"/>
      <c r="J47" s="122"/>
      <c r="K47" s="122"/>
      <c r="L47" s="122"/>
      <c r="M47" s="123"/>
      <c r="N47" s="112"/>
      <c r="O47" s="105"/>
      <c r="P47" s="105"/>
      <c r="Q47" s="105"/>
      <c r="R47" s="111"/>
      <c r="S47" s="40"/>
      <c r="T47" s="40"/>
      <c r="U47" s="40"/>
      <c r="V47" s="99" t="s">
        <v>239</v>
      </c>
      <c r="W47" s="39"/>
      <c r="X47" s="43"/>
      <c r="Y47" s="40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12.95" customHeight="1" x14ac:dyDescent="0.15">
      <c r="A48" s="124" t="s">
        <v>139</v>
      </c>
      <c r="B48" s="112" t="s">
        <v>3</v>
      </c>
      <c r="C48" s="111" t="s">
        <v>8</v>
      </c>
      <c r="D48" s="117">
        <v>22</v>
      </c>
      <c r="E48" s="118" t="str">
        <f>VLOOKUP(A48,$AC$5:$AE$36,2,FALSE)</f>
        <v>秀明大学八千代</v>
      </c>
      <c r="F48" s="119"/>
      <c r="G48" s="119"/>
      <c r="H48" s="119"/>
      <c r="I48" s="119"/>
      <c r="J48" s="119"/>
      <c r="K48" s="119"/>
      <c r="L48" s="119"/>
      <c r="M48" s="120"/>
      <c r="N48" s="112" t="s">
        <v>120</v>
      </c>
      <c r="O48" s="104" t="str">
        <f>VLOOKUP(A48,$AC$5:$AE$36,3,FALSE)</f>
        <v>千葉</v>
      </c>
      <c r="P48" s="104"/>
      <c r="Q48" s="104"/>
      <c r="R48" s="111" t="s">
        <v>121</v>
      </c>
      <c r="S48" s="39"/>
      <c r="T48" s="39"/>
      <c r="U48" s="40"/>
      <c r="V48" s="99"/>
      <c r="W48" s="41"/>
      <c r="X48" s="46"/>
      <c r="Y48" s="40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ht="12.95" customHeight="1" x14ac:dyDescent="0.15">
      <c r="A49" s="124"/>
      <c r="B49" s="112"/>
      <c r="C49" s="111"/>
      <c r="D49" s="117"/>
      <c r="E49" s="121"/>
      <c r="F49" s="122"/>
      <c r="G49" s="122"/>
      <c r="H49" s="122"/>
      <c r="I49" s="122"/>
      <c r="J49" s="122"/>
      <c r="K49" s="122"/>
      <c r="L49" s="122"/>
      <c r="M49" s="123"/>
      <c r="N49" s="112"/>
      <c r="O49" s="105"/>
      <c r="P49" s="105"/>
      <c r="Q49" s="105"/>
      <c r="R49" s="111"/>
      <c r="S49" s="47"/>
      <c r="T49" s="146" t="s">
        <v>240</v>
      </c>
      <c r="U49" s="39"/>
      <c r="V49" s="43"/>
      <c r="W49" s="43"/>
      <c r="X49" s="46"/>
      <c r="Y49" s="40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12.95" customHeight="1" x14ac:dyDescent="0.15">
      <c r="A50" s="124" t="s">
        <v>140</v>
      </c>
      <c r="B50" s="112" t="s">
        <v>14</v>
      </c>
      <c r="C50" s="111" t="s">
        <v>6</v>
      </c>
      <c r="D50" s="117">
        <v>23</v>
      </c>
      <c r="E50" s="118" t="str">
        <f>VLOOKUP(A50,$AC$5:$AE$36,2,FALSE)</f>
        <v>県立甲府工業</v>
      </c>
      <c r="F50" s="119"/>
      <c r="G50" s="119"/>
      <c r="H50" s="119"/>
      <c r="I50" s="119"/>
      <c r="J50" s="119"/>
      <c r="K50" s="119"/>
      <c r="L50" s="119"/>
      <c r="M50" s="120"/>
      <c r="N50" s="112" t="s">
        <v>120</v>
      </c>
      <c r="O50" s="104" t="str">
        <f>VLOOKUP(A50,$AC$5:$AE$36,3,FALSE)</f>
        <v>山梨</v>
      </c>
      <c r="P50" s="104"/>
      <c r="Q50" s="104"/>
      <c r="R50" s="111" t="s">
        <v>121</v>
      </c>
      <c r="S50" s="39"/>
      <c r="T50" s="147"/>
      <c r="U50" s="41"/>
      <c r="V50" s="43"/>
      <c r="W50" s="43"/>
      <c r="X50" s="46"/>
      <c r="Y50" s="40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 ht="12.95" customHeight="1" x14ac:dyDescent="0.15">
      <c r="A51" s="124"/>
      <c r="B51" s="112"/>
      <c r="C51" s="111"/>
      <c r="D51" s="117"/>
      <c r="E51" s="121"/>
      <c r="F51" s="122"/>
      <c r="G51" s="122"/>
      <c r="H51" s="122"/>
      <c r="I51" s="122"/>
      <c r="J51" s="122"/>
      <c r="K51" s="122"/>
      <c r="L51" s="122"/>
      <c r="M51" s="123"/>
      <c r="N51" s="112"/>
      <c r="O51" s="105"/>
      <c r="P51" s="105"/>
      <c r="Q51" s="105"/>
      <c r="R51" s="111"/>
      <c r="S51" s="40"/>
      <c r="T51" s="40"/>
      <c r="U51" s="99" t="s">
        <v>241</v>
      </c>
      <c r="V51" s="45"/>
      <c r="W51" s="43"/>
      <c r="X51" s="46"/>
      <c r="Y51" s="40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 ht="12.95" customHeight="1" x14ac:dyDescent="0.15">
      <c r="A52" s="124" t="s">
        <v>141</v>
      </c>
      <c r="B52" s="112" t="s">
        <v>12</v>
      </c>
      <c r="C52" s="111" t="s">
        <v>4</v>
      </c>
      <c r="D52" s="117">
        <v>24</v>
      </c>
      <c r="E52" s="118" t="str">
        <f>VLOOKUP(A52,$AC$5:$AE$36,2,FALSE)</f>
        <v>県立水戸商業</v>
      </c>
      <c r="F52" s="119"/>
      <c r="G52" s="119"/>
      <c r="H52" s="119"/>
      <c r="I52" s="119"/>
      <c r="J52" s="119"/>
      <c r="K52" s="119"/>
      <c r="L52" s="119"/>
      <c r="M52" s="120"/>
      <c r="N52" s="112" t="s">
        <v>120</v>
      </c>
      <c r="O52" s="104" t="str">
        <f>VLOOKUP(A52,$AC$5:$AE$36,3,FALSE)</f>
        <v>茨城</v>
      </c>
      <c r="P52" s="104"/>
      <c r="Q52" s="104"/>
      <c r="R52" s="111" t="s">
        <v>121</v>
      </c>
      <c r="S52" s="39"/>
      <c r="T52" s="39"/>
      <c r="U52" s="99"/>
      <c r="V52" s="40"/>
      <c r="W52" s="43"/>
      <c r="X52" s="46"/>
      <c r="Y52" s="40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2.95" customHeight="1" x14ac:dyDescent="0.15">
      <c r="A53" s="124"/>
      <c r="B53" s="112"/>
      <c r="C53" s="111"/>
      <c r="D53" s="117"/>
      <c r="E53" s="121"/>
      <c r="F53" s="122"/>
      <c r="G53" s="122"/>
      <c r="H53" s="122"/>
      <c r="I53" s="122"/>
      <c r="J53" s="122"/>
      <c r="K53" s="122"/>
      <c r="L53" s="122"/>
      <c r="M53" s="123"/>
      <c r="N53" s="112"/>
      <c r="O53" s="105"/>
      <c r="P53" s="105"/>
      <c r="Q53" s="105"/>
      <c r="R53" s="111"/>
      <c r="S53" s="47"/>
      <c r="T53" s="146" t="s">
        <v>242</v>
      </c>
      <c r="U53" s="45"/>
      <c r="V53" s="40"/>
      <c r="W53" s="43"/>
      <c r="X53" s="46"/>
      <c r="Y53" s="40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2.95" customHeight="1" x14ac:dyDescent="0.15">
      <c r="A54" s="124" t="s">
        <v>142</v>
      </c>
      <c r="B54" s="112" t="s">
        <v>5</v>
      </c>
      <c r="C54" s="111" t="s">
        <v>10</v>
      </c>
      <c r="D54" s="117">
        <v>25</v>
      </c>
      <c r="E54" s="118" t="str">
        <f>VLOOKUP(A54,$AC$5:$AE$36,2,FALSE)</f>
        <v>県立前橋工業</v>
      </c>
      <c r="F54" s="119"/>
      <c r="G54" s="119"/>
      <c r="H54" s="119"/>
      <c r="I54" s="119"/>
      <c r="J54" s="119"/>
      <c r="K54" s="119"/>
      <c r="L54" s="119"/>
      <c r="M54" s="120"/>
      <c r="N54" s="112" t="s">
        <v>120</v>
      </c>
      <c r="O54" s="104" t="str">
        <f>VLOOKUP(A54,$AC$5:$AE$36,3,FALSE)</f>
        <v>群馬</v>
      </c>
      <c r="P54" s="104"/>
      <c r="Q54" s="104"/>
      <c r="R54" s="111" t="s">
        <v>121</v>
      </c>
      <c r="S54" s="39"/>
      <c r="T54" s="147"/>
      <c r="U54" s="40"/>
      <c r="V54" s="40"/>
      <c r="W54" s="43"/>
      <c r="X54" s="46"/>
      <c r="Y54" s="40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 ht="12.95" customHeight="1" x14ac:dyDescent="0.15">
      <c r="A55" s="124"/>
      <c r="B55" s="112"/>
      <c r="C55" s="111"/>
      <c r="D55" s="117"/>
      <c r="E55" s="121"/>
      <c r="F55" s="122"/>
      <c r="G55" s="122"/>
      <c r="H55" s="122"/>
      <c r="I55" s="122"/>
      <c r="J55" s="122"/>
      <c r="K55" s="122"/>
      <c r="L55" s="122"/>
      <c r="M55" s="123"/>
      <c r="N55" s="112"/>
      <c r="O55" s="105"/>
      <c r="P55" s="105"/>
      <c r="Q55" s="105"/>
      <c r="R55" s="111"/>
      <c r="S55" s="40"/>
      <c r="T55" s="40"/>
      <c r="U55" s="40"/>
      <c r="V55" s="40"/>
      <c r="W55" s="98" t="s">
        <v>604</v>
      </c>
      <c r="X55" s="49"/>
      <c r="Y55" s="40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 ht="12.95" customHeight="1" x14ac:dyDescent="0.15">
      <c r="A56" s="124" t="s">
        <v>143</v>
      </c>
      <c r="B56" s="112" t="s">
        <v>12</v>
      </c>
      <c r="C56" s="111" t="s">
        <v>10</v>
      </c>
      <c r="D56" s="117">
        <v>26</v>
      </c>
      <c r="E56" s="118" t="str">
        <f>VLOOKUP(A56,$AC$5:$AE$36,2,FALSE)</f>
        <v>東洋大学附属牛久</v>
      </c>
      <c r="F56" s="119"/>
      <c r="G56" s="119"/>
      <c r="H56" s="119"/>
      <c r="I56" s="119"/>
      <c r="J56" s="119"/>
      <c r="K56" s="119"/>
      <c r="L56" s="119"/>
      <c r="M56" s="120"/>
      <c r="N56" s="112" t="s">
        <v>120</v>
      </c>
      <c r="O56" s="104" t="str">
        <f>VLOOKUP(A56,$AC$5:$AE$36,3,FALSE)</f>
        <v>茨城</v>
      </c>
      <c r="P56" s="104"/>
      <c r="Q56" s="104"/>
      <c r="R56" s="111" t="s">
        <v>121</v>
      </c>
      <c r="S56" s="39"/>
      <c r="T56" s="39"/>
      <c r="U56" s="40"/>
      <c r="V56" s="40"/>
      <c r="W56" s="99"/>
      <c r="X56" s="40"/>
      <c r="Y56" s="40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 ht="12.95" customHeight="1" x14ac:dyDescent="0.15">
      <c r="A57" s="124"/>
      <c r="B57" s="112"/>
      <c r="C57" s="111"/>
      <c r="D57" s="117"/>
      <c r="E57" s="121"/>
      <c r="F57" s="122"/>
      <c r="G57" s="122"/>
      <c r="H57" s="122"/>
      <c r="I57" s="122"/>
      <c r="J57" s="122"/>
      <c r="K57" s="122"/>
      <c r="L57" s="122"/>
      <c r="M57" s="123"/>
      <c r="N57" s="112"/>
      <c r="O57" s="105"/>
      <c r="P57" s="105"/>
      <c r="Q57" s="105"/>
      <c r="R57" s="111"/>
      <c r="S57" s="47"/>
      <c r="T57" s="146" t="s">
        <v>243</v>
      </c>
      <c r="U57" s="39"/>
      <c r="V57" s="40"/>
      <c r="W57" s="43"/>
      <c r="X57" s="40"/>
      <c r="Y57" s="40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 ht="12.95" customHeight="1" x14ac:dyDescent="0.15">
      <c r="A58" s="124" t="s">
        <v>144</v>
      </c>
      <c r="B58" s="112" t="s">
        <v>9</v>
      </c>
      <c r="C58" s="111" t="s">
        <v>6</v>
      </c>
      <c r="D58" s="117">
        <v>27</v>
      </c>
      <c r="E58" s="118" t="str">
        <f>VLOOKUP(A58,$AC$5:$AE$36,2,FALSE)</f>
        <v>立教新座</v>
      </c>
      <c r="F58" s="119"/>
      <c r="G58" s="119"/>
      <c r="H58" s="119"/>
      <c r="I58" s="119"/>
      <c r="J58" s="119"/>
      <c r="K58" s="119"/>
      <c r="L58" s="119"/>
      <c r="M58" s="120"/>
      <c r="N58" s="112" t="s">
        <v>120</v>
      </c>
      <c r="O58" s="104" t="str">
        <f>VLOOKUP(A58,$AC$5:$AE$36,3,FALSE)</f>
        <v>埼玉</v>
      </c>
      <c r="P58" s="104"/>
      <c r="Q58" s="104"/>
      <c r="R58" s="111" t="s">
        <v>121</v>
      </c>
      <c r="S58" s="39"/>
      <c r="T58" s="147"/>
      <c r="U58" s="41"/>
      <c r="V58" s="40"/>
      <c r="W58" s="43"/>
      <c r="X58" s="40"/>
      <c r="Y58" s="40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 ht="12.95" customHeight="1" x14ac:dyDescent="0.15">
      <c r="A59" s="124"/>
      <c r="B59" s="112"/>
      <c r="C59" s="111"/>
      <c r="D59" s="117"/>
      <c r="E59" s="121"/>
      <c r="F59" s="122"/>
      <c r="G59" s="122"/>
      <c r="H59" s="122"/>
      <c r="I59" s="122"/>
      <c r="J59" s="122"/>
      <c r="K59" s="122"/>
      <c r="L59" s="122"/>
      <c r="M59" s="123"/>
      <c r="N59" s="112"/>
      <c r="O59" s="105"/>
      <c r="P59" s="105"/>
      <c r="Q59" s="105"/>
      <c r="R59" s="111"/>
      <c r="S59" s="40"/>
      <c r="T59" s="40"/>
      <c r="U59" s="99" t="s">
        <v>244</v>
      </c>
      <c r="V59" s="39"/>
      <c r="W59" s="43"/>
      <c r="X59" s="40"/>
      <c r="Y59" s="40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ht="12.95" customHeight="1" x14ac:dyDescent="0.15">
      <c r="A60" s="124" t="s">
        <v>145</v>
      </c>
      <c r="B60" s="112" t="s">
        <v>5</v>
      </c>
      <c r="C60" s="111" t="s">
        <v>4</v>
      </c>
      <c r="D60" s="117">
        <v>28</v>
      </c>
      <c r="E60" s="118" t="str">
        <f>VLOOKUP(A60,$AC$5:$AE$36,2,FALSE)</f>
        <v>県立太田</v>
      </c>
      <c r="F60" s="119"/>
      <c r="G60" s="119"/>
      <c r="H60" s="119"/>
      <c r="I60" s="119"/>
      <c r="J60" s="119"/>
      <c r="K60" s="119"/>
      <c r="L60" s="119"/>
      <c r="M60" s="120"/>
      <c r="N60" s="112" t="s">
        <v>120</v>
      </c>
      <c r="O60" s="104" t="str">
        <f>VLOOKUP(A60,$AC$5:$AE$36,3,FALSE)</f>
        <v>群馬</v>
      </c>
      <c r="P60" s="104"/>
      <c r="Q60" s="104"/>
      <c r="R60" s="111" t="s">
        <v>121</v>
      </c>
      <c r="S60" s="39"/>
      <c r="T60" s="39"/>
      <c r="U60" s="99"/>
      <c r="V60" s="41"/>
      <c r="W60" s="43"/>
      <c r="X60" s="40"/>
      <c r="Y60" s="40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ht="12.95" customHeight="1" x14ac:dyDescent="0.15">
      <c r="A61" s="124"/>
      <c r="B61" s="112"/>
      <c r="C61" s="111"/>
      <c r="D61" s="117"/>
      <c r="E61" s="121"/>
      <c r="F61" s="122"/>
      <c r="G61" s="122"/>
      <c r="H61" s="122"/>
      <c r="I61" s="122"/>
      <c r="J61" s="122"/>
      <c r="K61" s="122"/>
      <c r="L61" s="122"/>
      <c r="M61" s="123"/>
      <c r="N61" s="112"/>
      <c r="O61" s="105"/>
      <c r="P61" s="105"/>
      <c r="Q61" s="105"/>
      <c r="R61" s="111"/>
      <c r="S61" s="47"/>
      <c r="T61" s="146" t="s">
        <v>245</v>
      </c>
      <c r="U61" s="45"/>
      <c r="V61" s="43"/>
      <c r="W61" s="43"/>
      <c r="X61" s="40"/>
      <c r="Y61" s="40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ht="12.95" customHeight="1" x14ac:dyDescent="0.15">
      <c r="A62" s="124" t="s">
        <v>146</v>
      </c>
      <c r="B62" s="112" t="s">
        <v>14</v>
      </c>
      <c r="C62" s="111" t="s">
        <v>8</v>
      </c>
      <c r="D62" s="117">
        <v>29</v>
      </c>
      <c r="E62" s="118" t="str">
        <f>VLOOKUP(A62,$AC$5:$AE$36,2,FALSE)</f>
        <v>日本航空</v>
      </c>
      <c r="F62" s="119"/>
      <c r="G62" s="119"/>
      <c r="H62" s="119"/>
      <c r="I62" s="119"/>
      <c r="J62" s="119"/>
      <c r="K62" s="119"/>
      <c r="L62" s="119"/>
      <c r="M62" s="120"/>
      <c r="N62" s="112" t="s">
        <v>120</v>
      </c>
      <c r="O62" s="104" t="str">
        <f>VLOOKUP(A62,$AC$5:$AE$36,3,FALSE)</f>
        <v>山梨</v>
      </c>
      <c r="P62" s="104"/>
      <c r="Q62" s="104"/>
      <c r="R62" s="111" t="s">
        <v>121</v>
      </c>
      <c r="S62" s="39"/>
      <c r="T62" s="147"/>
      <c r="U62" s="40"/>
      <c r="V62" s="43"/>
      <c r="W62" s="43"/>
      <c r="X62" s="40"/>
      <c r="Y62" s="40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ht="12.95" customHeight="1" x14ac:dyDescent="0.15">
      <c r="A63" s="124"/>
      <c r="B63" s="112"/>
      <c r="C63" s="111"/>
      <c r="D63" s="117"/>
      <c r="E63" s="121"/>
      <c r="F63" s="122"/>
      <c r="G63" s="122"/>
      <c r="H63" s="122"/>
      <c r="I63" s="122"/>
      <c r="J63" s="122"/>
      <c r="K63" s="122"/>
      <c r="L63" s="122"/>
      <c r="M63" s="123"/>
      <c r="N63" s="112"/>
      <c r="O63" s="105"/>
      <c r="P63" s="105"/>
      <c r="Q63" s="105"/>
      <c r="R63" s="111"/>
      <c r="S63" s="40"/>
      <c r="T63" s="40"/>
      <c r="U63" s="40"/>
      <c r="V63" s="99" t="s">
        <v>246</v>
      </c>
      <c r="W63" s="45"/>
      <c r="X63" s="40"/>
      <c r="Y63" s="40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ht="12.95" customHeight="1" x14ac:dyDescent="0.15">
      <c r="A64" s="124" t="s">
        <v>147</v>
      </c>
      <c r="B64" s="112" t="s">
        <v>11</v>
      </c>
      <c r="C64" s="111" t="s">
        <v>8</v>
      </c>
      <c r="D64" s="117">
        <v>30</v>
      </c>
      <c r="E64" s="118" t="str">
        <f>VLOOKUP(A64,$AC$5:$AE$36,2,FALSE)</f>
        <v>横浜創学館</v>
      </c>
      <c r="F64" s="119"/>
      <c r="G64" s="119"/>
      <c r="H64" s="119"/>
      <c r="I64" s="119"/>
      <c r="J64" s="119"/>
      <c r="K64" s="119"/>
      <c r="L64" s="119"/>
      <c r="M64" s="120"/>
      <c r="N64" s="112" t="s">
        <v>120</v>
      </c>
      <c r="O64" s="104" t="str">
        <f>VLOOKUP(A64,$AC$5:$AE$36,3,FALSE)</f>
        <v>神奈川</v>
      </c>
      <c r="P64" s="104"/>
      <c r="Q64" s="104"/>
      <c r="R64" s="111" t="s">
        <v>121</v>
      </c>
      <c r="S64" s="39"/>
      <c r="T64" s="39"/>
      <c r="U64" s="40"/>
      <c r="V64" s="99"/>
      <c r="W64" s="47"/>
      <c r="X64" s="40"/>
      <c r="Y64" s="40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ht="12.95" customHeight="1" x14ac:dyDescent="0.15">
      <c r="A65" s="124"/>
      <c r="B65" s="112"/>
      <c r="C65" s="111"/>
      <c r="D65" s="117"/>
      <c r="E65" s="121"/>
      <c r="F65" s="122"/>
      <c r="G65" s="122"/>
      <c r="H65" s="122"/>
      <c r="I65" s="122"/>
      <c r="J65" s="122"/>
      <c r="K65" s="122"/>
      <c r="L65" s="122"/>
      <c r="M65" s="123"/>
      <c r="N65" s="112"/>
      <c r="O65" s="105"/>
      <c r="P65" s="105"/>
      <c r="Q65" s="105"/>
      <c r="R65" s="111"/>
      <c r="S65" s="47"/>
      <c r="T65" s="146" t="s">
        <v>247</v>
      </c>
      <c r="U65" s="39"/>
      <c r="V65" s="43"/>
      <c r="W65" s="50"/>
      <c r="X65" s="40"/>
      <c r="Y65" s="40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ht="12.95" customHeight="1" x14ac:dyDescent="0.15">
      <c r="A66" s="124" t="s">
        <v>148</v>
      </c>
      <c r="B66" s="112" t="s">
        <v>13</v>
      </c>
      <c r="C66" s="111" t="s">
        <v>6</v>
      </c>
      <c r="D66" s="117">
        <v>31</v>
      </c>
      <c r="E66" s="118" t="str">
        <f>VLOOKUP(A66,$AC$5:$AE$36,2,FALSE)</f>
        <v>県立栃木工業</v>
      </c>
      <c r="F66" s="119"/>
      <c r="G66" s="119"/>
      <c r="H66" s="119"/>
      <c r="I66" s="119"/>
      <c r="J66" s="119"/>
      <c r="K66" s="119"/>
      <c r="L66" s="119"/>
      <c r="M66" s="120"/>
      <c r="N66" s="112" t="s">
        <v>120</v>
      </c>
      <c r="O66" s="104" t="str">
        <f>VLOOKUP(A66,$AC$5:$AE$36,3,FALSE)</f>
        <v>栃木</v>
      </c>
      <c r="P66" s="104"/>
      <c r="Q66" s="104"/>
      <c r="R66" s="111" t="s">
        <v>121</v>
      </c>
      <c r="S66" s="39"/>
      <c r="T66" s="147"/>
      <c r="U66" s="41"/>
      <c r="V66" s="43"/>
      <c r="W66" s="40"/>
      <c r="X66" s="40"/>
      <c r="Y66" s="40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ht="12.95" customHeight="1" x14ac:dyDescent="0.15">
      <c r="A67" s="124"/>
      <c r="B67" s="112"/>
      <c r="C67" s="111"/>
      <c r="D67" s="117"/>
      <c r="E67" s="121"/>
      <c r="F67" s="122"/>
      <c r="G67" s="122"/>
      <c r="H67" s="122"/>
      <c r="I67" s="122"/>
      <c r="J67" s="122"/>
      <c r="K67" s="122"/>
      <c r="L67" s="122"/>
      <c r="M67" s="123"/>
      <c r="N67" s="112"/>
      <c r="O67" s="105"/>
      <c r="P67" s="105"/>
      <c r="Q67" s="105"/>
      <c r="R67" s="111"/>
      <c r="S67" s="40"/>
      <c r="T67" s="40"/>
      <c r="U67" s="149" t="s">
        <v>248</v>
      </c>
      <c r="V67" s="43"/>
      <c r="W67" s="40"/>
      <c r="X67" s="40"/>
      <c r="Y67" s="40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ht="12.95" customHeight="1" x14ac:dyDescent="0.15">
      <c r="A68" s="124" t="s">
        <v>149</v>
      </c>
      <c r="B68" s="112" t="s">
        <v>3</v>
      </c>
      <c r="C68" s="111" t="s">
        <v>4</v>
      </c>
      <c r="D68" s="117">
        <v>32</v>
      </c>
      <c r="E68" s="118" t="str">
        <f>VLOOKUP(A68,$AC$5:$AE$36,2,FALSE)</f>
        <v>敬愛学園</v>
      </c>
      <c r="F68" s="119"/>
      <c r="G68" s="119"/>
      <c r="H68" s="119"/>
      <c r="I68" s="119"/>
      <c r="J68" s="119"/>
      <c r="K68" s="119"/>
      <c r="L68" s="119"/>
      <c r="M68" s="120"/>
      <c r="N68" s="112" t="s">
        <v>120</v>
      </c>
      <c r="O68" s="104" t="str">
        <f>VLOOKUP(A68,$AC$5:$AE$36,3,FALSE)</f>
        <v>千葉</v>
      </c>
      <c r="P68" s="104"/>
      <c r="Q68" s="104"/>
      <c r="R68" s="111" t="s">
        <v>121</v>
      </c>
      <c r="S68" s="39"/>
      <c r="T68" s="40"/>
      <c r="U68" s="149"/>
      <c r="V68" s="91"/>
      <c r="W68" s="40"/>
      <c r="X68" s="40"/>
      <c r="Y68" s="40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12.95" customHeight="1" x14ac:dyDescent="0.15">
      <c r="A69" s="124"/>
      <c r="B69" s="112"/>
      <c r="C69" s="111"/>
      <c r="D69" s="117"/>
      <c r="E69" s="121"/>
      <c r="F69" s="122"/>
      <c r="G69" s="122"/>
      <c r="H69" s="122"/>
      <c r="I69" s="122"/>
      <c r="J69" s="122"/>
      <c r="K69" s="122"/>
      <c r="L69" s="122"/>
      <c r="M69" s="123"/>
      <c r="N69" s="112"/>
      <c r="O69" s="105"/>
      <c r="P69" s="105"/>
      <c r="Q69" s="105"/>
      <c r="R69" s="111"/>
      <c r="S69" s="47"/>
      <c r="T69" s="148" t="s">
        <v>540</v>
      </c>
      <c r="U69" s="93"/>
      <c r="V69" s="40"/>
      <c r="W69" s="40"/>
      <c r="X69" s="40"/>
      <c r="Y69" s="40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ht="12.95" customHeight="1" x14ac:dyDescent="0.15">
      <c r="A70" s="124" t="s">
        <v>150</v>
      </c>
      <c r="B70" s="112" t="s">
        <v>7</v>
      </c>
      <c r="C70" s="111" t="s">
        <v>10</v>
      </c>
      <c r="D70" s="117">
        <v>33</v>
      </c>
      <c r="E70" s="118" t="str">
        <f>VLOOKUP(A70,$AC$5:$AE$36,2,FALSE)</f>
        <v>世田谷学園</v>
      </c>
      <c r="F70" s="119"/>
      <c r="G70" s="119"/>
      <c r="H70" s="119"/>
      <c r="I70" s="119"/>
      <c r="J70" s="119"/>
      <c r="K70" s="119"/>
      <c r="L70" s="119"/>
      <c r="M70" s="120"/>
      <c r="N70" s="112" t="s">
        <v>120</v>
      </c>
      <c r="O70" s="104" t="str">
        <f>VLOOKUP(A70,$AC$5:$AE$36,3,FALSE)</f>
        <v>東京</v>
      </c>
      <c r="P70" s="104"/>
      <c r="Q70" s="104"/>
      <c r="R70" s="111" t="s">
        <v>121</v>
      </c>
      <c r="S70" s="39"/>
      <c r="T70" s="147"/>
      <c r="U70" s="40"/>
      <c r="V70" s="40"/>
      <c r="W70" s="40"/>
      <c r="X70" s="40"/>
      <c r="Y70" s="40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12.95" customHeight="1" x14ac:dyDescent="0.15">
      <c r="A71" s="124"/>
      <c r="B71" s="112"/>
      <c r="C71" s="111"/>
      <c r="D71" s="117"/>
      <c r="E71" s="121"/>
      <c r="F71" s="122"/>
      <c r="G71" s="122"/>
      <c r="H71" s="122"/>
      <c r="I71" s="122"/>
      <c r="J71" s="122"/>
      <c r="K71" s="122"/>
      <c r="L71" s="122"/>
      <c r="M71" s="123"/>
      <c r="N71" s="112"/>
      <c r="O71" s="105"/>
      <c r="P71" s="105"/>
      <c r="Q71" s="105"/>
      <c r="R71" s="111"/>
      <c r="S71" s="40"/>
      <c r="T71" s="40"/>
      <c r="U71" s="40"/>
      <c r="V71" s="40"/>
      <c r="W71" s="40"/>
      <c r="X71" s="40"/>
      <c r="Y71" s="40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ht="12.95" customHeight="1" x14ac:dyDescent="0.1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1:44" ht="12.9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12.95" customHeight="1" x14ac:dyDescent="0.15">
      <c r="A74" s="5"/>
      <c r="B74" s="5"/>
      <c r="C74" s="132" t="s">
        <v>22</v>
      </c>
      <c r="D74" s="138" t="s">
        <v>24</v>
      </c>
      <c r="E74" s="137" t="s">
        <v>26</v>
      </c>
      <c r="F74" s="134"/>
      <c r="G74" s="137" t="s">
        <v>25</v>
      </c>
      <c r="H74" s="134"/>
      <c r="I74" s="137" t="s">
        <v>27</v>
      </c>
      <c r="J74" s="134"/>
      <c r="K74" s="137" t="s">
        <v>28</v>
      </c>
      <c r="L74" s="134"/>
      <c r="M74" s="137" t="s">
        <v>29</v>
      </c>
      <c r="N74" s="134"/>
      <c r="O74" s="137" t="s">
        <v>30</v>
      </c>
      <c r="P74" s="134"/>
      <c r="Q74" s="128" t="s">
        <v>31</v>
      </c>
      <c r="R74" s="128"/>
      <c r="S74" s="52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ht="12.95" customHeight="1" x14ac:dyDescent="0.15">
      <c r="A75" s="5"/>
      <c r="B75" s="5"/>
      <c r="C75" s="132"/>
      <c r="D75" s="139"/>
      <c r="E75" s="135"/>
      <c r="F75" s="136"/>
      <c r="G75" s="135"/>
      <c r="H75" s="136"/>
      <c r="I75" s="135"/>
      <c r="J75" s="136"/>
      <c r="K75" s="135"/>
      <c r="L75" s="136"/>
      <c r="M75" s="135"/>
      <c r="N75" s="136"/>
      <c r="O75" s="135"/>
      <c r="P75" s="136"/>
      <c r="Q75" s="128"/>
      <c r="R75" s="128"/>
      <c r="S75" s="52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ht="12.95" customHeight="1" x14ac:dyDescent="0.15">
      <c r="A76" s="5"/>
      <c r="B76" s="5"/>
      <c r="C76" s="132" t="s">
        <v>23</v>
      </c>
      <c r="D76" s="140" t="s">
        <v>547</v>
      </c>
      <c r="E76" s="133" t="s">
        <v>539</v>
      </c>
      <c r="F76" s="134"/>
      <c r="G76" s="133" t="s">
        <v>538</v>
      </c>
      <c r="H76" s="134"/>
      <c r="I76" s="133" t="s">
        <v>554</v>
      </c>
      <c r="J76" s="134"/>
      <c r="K76" s="133" t="s">
        <v>542</v>
      </c>
      <c r="L76" s="134"/>
      <c r="M76" s="133" t="s">
        <v>550</v>
      </c>
      <c r="N76" s="134"/>
      <c r="O76" s="133" t="s">
        <v>551</v>
      </c>
      <c r="P76" s="134"/>
      <c r="Q76" s="129" t="s">
        <v>574</v>
      </c>
      <c r="R76" s="128"/>
      <c r="S76" s="52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ht="12.95" customHeight="1" x14ac:dyDescent="0.15">
      <c r="A77" s="5"/>
      <c r="B77" s="5"/>
      <c r="C77" s="132"/>
      <c r="D77" s="139"/>
      <c r="E77" s="135"/>
      <c r="F77" s="136"/>
      <c r="G77" s="135"/>
      <c r="H77" s="136"/>
      <c r="I77" s="135"/>
      <c r="J77" s="136"/>
      <c r="K77" s="135"/>
      <c r="L77" s="136"/>
      <c r="M77" s="135"/>
      <c r="N77" s="136"/>
      <c r="O77" s="135"/>
      <c r="P77" s="136"/>
      <c r="Q77" s="128"/>
      <c r="R77" s="128"/>
      <c r="S77" s="52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x14ac:dyDescent="0.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x14ac:dyDescent="0.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x14ac:dyDescent="0.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26:44" x14ac:dyDescent="0.15"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26:44" x14ac:dyDescent="0.15"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26:44" x14ac:dyDescent="0.15"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26:44" x14ac:dyDescent="0.15"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26:44" x14ac:dyDescent="0.15"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26:44" x14ac:dyDescent="0.15"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26:44" x14ac:dyDescent="0.15"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26:44" x14ac:dyDescent="0.15"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26:44" x14ac:dyDescent="0.15"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26:44" x14ac:dyDescent="0.15"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26:44" x14ac:dyDescent="0.15"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26:44" x14ac:dyDescent="0.15"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26:44" x14ac:dyDescent="0.15"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26:44" x14ac:dyDescent="0.15"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26:44" x14ac:dyDescent="0.15"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26:44" x14ac:dyDescent="0.15"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26:44" x14ac:dyDescent="0.15"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26:44" x14ac:dyDescent="0.15"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26:44" x14ac:dyDescent="0.15"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26:44" x14ac:dyDescent="0.15"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26:44" x14ac:dyDescent="0.15"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26:44" x14ac:dyDescent="0.15"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26:44" x14ac:dyDescent="0.15"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26:44" x14ac:dyDescent="0.15"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26:44" x14ac:dyDescent="0.15"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26:44" x14ac:dyDescent="0.15"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26:44" x14ac:dyDescent="0.15"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26:44" x14ac:dyDescent="0.15"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26:44" x14ac:dyDescent="0.15"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26:44" x14ac:dyDescent="0.15"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  <row r="127" spans="26:44" x14ac:dyDescent="0.15"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</row>
    <row r="128" spans="26:44" x14ac:dyDescent="0.15"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</row>
    <row r="129" spans="26:44" x14ac:dyDescent="0.15"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</row>
    <row r="130" spans="26:44" x14ac:dyDescent="0.15"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</row>
    <row r="131" spans="26:44" x14ac:dyDescent="0.15"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</row>
    <row r="132" spans="26:44" x14ac:dyDescent="0.15"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</row>
    <row r="133" spans="26:44" x14ac:dyDescent="0.15"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</row>
    <row r="134" spans="26:44" x14ac:dyDescent="0.15"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</row>
    <row r="135" spans="26:44" x14ac:dyDescent="0.15"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</row>
    <row r="136" spans="26:44" x14ac:dyDescent="0.15"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</row>
    <row r="137" spans="26:44" x14ac:dyDescent="0.15"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</row>
    <row r="138" spans="26:44" x14ac:dyDescent="0.15"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</row>
    <row r="139" spans="26:44" x14ac:dyDescent="0.15"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</row>
    <row r="140" spans="26:44" x14ac:dyDescent="0.15"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</row>
    <row r="141" spans="26:44" x14ac:dyDescent="0.15"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</row>
    <row r="142" spans="26:44" x14ac:dyDescent="0.15"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</row>
    <row r="143" spans="26:44" x14ac:dyDescent="0.15"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</row>
    <row r="144" spans="26:44" x14ac:dyDescent="0.15"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</row>
    <row r="145" spans="26:44" x14ac:dyDescent="0.15"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</row>
    <row r="146" spans="26:44" x14ac:dyDescent="0.15"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</row>
    <row r="147" spans="26:44" x14ac:dyDescent="0.15"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</row>
    <row r="148" spans="26:44" x14ac:dyDescent="0.15"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</row>
    <row r="149" spans="26:44" x14ac:dyDescent="0.15"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</row>
    <row r="150" spans="26:44" x14ac:dyDescent="0.15"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</row>
    <row r="151" spans="26:44" x14ac:dyDescent="0.15"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</row>
    <row r="152" spans="26:44" x14ac:dyDescent="0.15"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</row>
    <row r="153" spans="26:44" x14ac:dyDescent="0.15"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</row>
    <row r="154" spans="26:44" x14ac:dyDescent="0.15"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</row>
    <row r="155" spans="26:44" x14ac:dyDescent="0.15"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</row>
    <row r="156" spans="26:44" x14ac:dyDescent="0.15"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</row>
    <row r="157" spans="26:44" x14ac:dyDescent="0.15"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</row>
    <row r="158" spans="26:44" x14ac:dyDescent="0.15"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</row>
    <row r="159" spans="26:44" x14ac:dyDescent="0.15"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</row>
    <row r="160" spans="26:44" x14ac:dyDescent="0.15"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</row>
    <row r="161" spans="26:44" x14ac:dyDescent="0.15"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</row>
    <row r="162" spans="26:44" x14ac:dyDescent="0.15"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</row>
    <row r="163" spans="26:44" x14ac:dyDescent="0.15"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</row>
    <row r="164" spans="26:44" x14ac:dyDescent="0.15"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</row>
    <row r="165" spans="26:44" x14ac:dyDescent="0.15"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</row>
    <row r="166" spans="26:44" x14ac:dyDescent="0.15"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</row>
    <row r="167" spans="26:44" x14ac:dyDescent="0.15"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</row>
    <row r="168" spans="26:44" x14ac:dyDescent="0.15"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</row>
    <row r="169" spans="26:44" x14ac:dyDescent="0.15"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</row>
    <row r="170" spans="26:44" x14ac:dyDescent="0.15"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</row>
    <row r="171" spans="26:44" x14ac:dyDescent="0.15"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</row>
    <row r="172" spans="26:44" x14ac:dyDescent="0.15"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</row>
    <row r="173" spans="26:44" x14ac:dyDescent="0.15"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</row>
    <row r="174" spans="26:44" x14ac:dyDescent="0.15"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</row>
    <row r="175" spans="26:44" x14ac:dyDescent="0.15"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</row>
    <row r="176" spans="26:44" x14ac:dyDescent="0.15"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</row>
    <row r="177" spans="26:44" x14ac:dyDescent="0.15"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</row>
    <row r="178" spans="26:44" x14ac:dyDescent="0.15"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</row>
    <row r="179" spans="26:44" x14ac:dyDescent="0.15"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</row>
    <row r="180" spans="26:44" x14ac:dyDescent="0.15"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</row>
    <row r="181" spans="26:44" x14ac:dyDescent="0.15"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</row>
    <row r="182" spans="26:44" x14ac:dyDescent="0.15"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</row>
    <row r="183" spans="26:44" x14ac:dyDescent="0.15"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</row>
    <row r="184" spans="26:44" x14ac:dyDescent="0.15"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</row>
    <row r="185" spans="26:44" x14ac:dyDescent="0.15"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</row>
    <row r="186" spans="26:44" x14ac:dyDescent="0.15"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</row>
    <row r="187" spans="26:44" x14ac:dyDescent="0.15"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</row>
    <row r="188" spans="26:44" x14ac:dyDescent="0.15"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</row>
    <row r="189" spans="26:44" x14ac:dyDescent="0.15"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</row>
    <row r="190" spans="26:44" x14ac:dyDescent="0.15"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</row>
    <row r="191" spans="26:44" x14ac:dyDescent="0.15"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</row>
    <row r="192" spans="26:44" x14ac:dyDescent="0.15"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</row>
    <row r="193" spans="26:44" x14ac:dyDescent="0.15"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</row>
    <row r="194" spans="26:44" x14ac:dyDescent="0.15"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</row>
    <row r="195" spans="26:44" x14ac:dyDescent="0.15"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</row>
    <row r="196" spans="26:44" x14ac:dyDescent="0.15"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</row>
    <row r="197" spans="26:44" x14ac:dyDescent="0.15"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</row>
    <row r="198" spans="26:44" x14ac:dyDescent="0.15"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</row>
    <row r="199" spans="26:44" x14ac:dyDescent="0.15"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</row>
    <row r="200" spans="26:44" x14ac:dyDescent="0.15"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</row>
    <row r="201" spans="26:44" x14ac:dyDescent="0.15"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</row>
    <row r="202" spans="26:44" x14ac:dyDescent="0.15"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</row>
    <row r="203" spans="26:44" x14ac:dyDescent="0.15"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</row>
    <row r="204" spans="26:44" x14ac:dyDescent="0.15"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</row>
    <row r="205" spans="26:44" x14ac:dyDescent="0.15"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</row>
    <row r="206" spans="26:44" x14ac:dyDescent="0.15"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</row>
    <row r="207" spans="26:44" x14ac:dyDescent="0.15"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</row>
    <row r="208" spans="26:44" x14ac:dyDescent="0.15"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</row>
    <row r="209" spans="26:44" x14ac:dyDescent="0.15"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</row>
    <row r="210" spans="26:44" x14ac:dyDescent="0.15"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</row>
    <row r="211" spans="26:44" x14ac:dyDescent="0.15"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</row>
    <row r="212" spans="26:44" x14ac:dyDescent="0.15"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</row>
    <row r="213" spans="26:44" x14ac:dyDescent="0.15"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</row>
    <row r="214" spans="26:44" x14ac:dyDescent="0.15"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</row>
    <row r="215" spans="26:44" x14ac:dyDescent="0.15"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</row>
    <row r="216" spans="26:44" x14ac:dyDescent="0.15"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</row>
    <row r="217" spans="26:44" x14ac:dyDescent="0.15"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</row>
    <row r="218" spans="26:44" x14ac:dyDescent="0.15"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</row>
    <row r="219" spans="26:44" x14ac:dyDescent="0.15"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</row>
    <row r="220" spans="26:44" x14ac:dyDescent="0.15"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</row>
    <row r="221" spans="26:44" x14ac:dyDescent="0.15"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</row>
    <row r="222" spans="26:44" x14ac:dyDescent="0.15"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</row>
    <row r="223" spans="26:44" x14ac:dyDescent="0.15"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</row>
    <row r="224" spans="26:44" x14ac:dyDescent="0.15"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</row>
    <row r="225" spans="26:44" x14ac:dyDescent="0.15"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</row>
    <row r="226" spans="26:44" x14ac:dyDescent="0.15"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</row>
    <row r="227" spans="26:44" x14ac:dyDescent="0.15"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</row>
    <row r="228" spans="26:44" x14ac:dyDescent="0.15"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</row>
    <row r="229" spans="26:44" x14ac:dyDescent="0.15"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</row>
    <row r="230" spans="26:44" x14ac:dyDescent="0.15"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</row>
    <row r="231" spans="26:44" x14ac:dyDescent="0.15"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</row>
    <row r="232" spans="26:44" x14ac:dyDescent="0.15"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</row>
    <row r="233" spans="26:44" x14ac:dyDescent="0.15"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</row>
    <row r="234" spans="26:44" x14ac:dyDescent="0.15"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</row>
    <row r="235" spans="26:44" x14ac:dyDescent="0.15"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</row>
    <row r="236" spans="26:44" x14ac:dyDescent="0.15"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</row>
    <row r="237" spans="26:44" x14ac:dyDescent="0.15"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</row>
    <row r="238" spans="26:44" x14ac:dyDescent="0.15"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</row>
    <row r="239" spans="26:44" x14ac:dyDescent="0.15"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</row>
    <row r="240" spans="26:44" x14ac:dyDescent="0.15"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</row>
    <row r="241" spans="26:44" x14ac:dyDescent="0.15"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</row>
    <row r="242" spans="26:44" x14ac:dyDescent="0.15"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</row>
  </sheetData>
  <mergeCells count="320">
    <mergeCell ref="C76:C77"/>
    <mergeCell ref="E76:F77"/>
    <mergeCell ref="G76:H77"/>
    <mergeCell ref="I76:J77"/>
    <mergeCell ref="D76:D77"/>
    <mergeCell ref="K76:L77"/>
    <mergeCell ref="M76:N77"/>
    <mergeCell ref="AB3:AE3"/>
    <mergeCell ref="E4:M5"/>
    <mergeCell ref="N4:R5"/>
    <mergeCell ref="C74:C75"/>
    <mergeCell ref="E74:F75"/>
    <mergeCell ref="I74:J75"/>
    <mergeCell ref="K74:L75"/>
    <mergeCell ref="M74:N75"/>
    <mergeCell ref="O70:Q71"/>
    <mergeCell ref="D70:D71"/>
    <mergeCell ref="D74:D75"/>
    <mergeCell ref="R70:R71"/>
    <mergeCell ref="G74:H75"/>
    <mergeCell ref="E18:M19"/>
    <mergeCell ref="D62:D63"/>
    <mergeCell ref="D50:D51"/>
    <mergeCell ref="O76:P77"/>
    <mergeCell ref="Q76:R77"/>
    <mergeCell ref="O74:P75"/>
    <mergeCell ref="Q74:R75"/>
    <mergeCell ref="E6:M7"/>
    <mergeCell ref="E8:M9"/>
    <mergeCell ref="E10:M11"/>
    <mergeCell ref="E12:M13"/>
    <mergeCell ref="R66:R67"/>
    <mergeCell ref="N68:N69"/>
    <mergeCell ref="N64:N65"/>
    <mergeCell ref="R64:R65"/>
    <mergeCell ref="O60:Q61"/>
    <mergeCell ref="O62:Q63"/>
    <mergeCell ref="O64:Q65"/>
    <mergeCell ref="R68:R69"/>
    <mergeCell ref="N66:N67"/>
    <mergeCell ref="O66:Q67"/>
    <mergeCell ref="O68:Q69"/>
    <mergeCell ref="N56:N57"/>
    <mergeCell ref="R56:R57"/>
    <mergeCell ref="N58:N59"/>
    <mergeCell ref="O44:Q45"/>
    <mergeCell ref="O46:Q47"/>
    <mergeCell ref="N42:N43"/>
    <mergeCell ref="A70:A71"/>
    <mergeCell ref="O6:Q7"/>
    <mergeCell ref="O8:Q9"/>
    <mergeCell ref="O10:Q11"/>
    <mergeCell ref="O12:Q13"/>
    <mergeCell ref="O14:Q15"/>
    <mergeCell ref="O16:Q17"/>
    <mergeCell ref="O18:Q19"/>
    <mergeCell ref="A60:A61"/>
    <mergeCell ref="A68:A69"/>
    <mergeCell ref="A62:A63"/>
    <mergeCell ref="A64:A65"/>
    <mergeCell ref="A66:A67"/>
    <mergeCell ref="A52:A53"/>
    <mergeCell ref="A54:A55"/>
    <mergeCell ref="A56:A57"/>
    <mergeCell ref="D68:D69"/>
    <mergeCell ref="D64:D65"/>
    <mergeCell ref="D66:D67"/>
    <mergeCell ref="E14:M15"/>
    <mergeCell ref="E16:M17"/>
    <mergeCell ref="A30:A31"/>
    <mergeCell ref="A32:A33"/>
    <mergeCell ref="A34:A35"/>
    <mergeCell ref="A36:A37"/>
    <mergeCell ref="A38:A39"/>
    <mergeCell ref="A40:A41"/>
    <mergeCell ref="A42:A43"/>
    <mergeCell ref="A58:A59"/>
    <mergeCell ref="A44:A45"/>
    <mergeCell ref="A46:A47"/>
    <mergeCell ref="A48:A49"/>
    <mergeCell ref="A50:A5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B1:Y1"/>
    <mergeCell ref="A6:A7"/>
    <mergeCell ref="A8:A9"/>
    <mergeCell ref="A10:A11"/>
    <mergeCell ref="N6:N7"/>
    <mergeCell ref="R6:R7"/>
    <mergeCell ref="N8:N9"/>
    <mergeCell ref="R8:R9"/>
    <mergeCell ref="N10:N11"/>
    <mergeCell ref="R10:R11"/>
    <mergeCell ref="D6:D7"/>
    <mergeCell ref="B4:C5"/>
    <mergeCell ref="D4:D5"/>
    <mergeCell ref="D8:D9"/>
    <mergeCell ref="D10:D11"/>
    <mergeCell ref="B6:B7"/>
    <mergeCell ref="C6:C7"/>
    <mergeCell ref="S9:S10"/>
    <mergeCell ref="R62:R63"/>
    <mergeCell ref="R48:R49"/>
    <mergeCell ref="N50:N51"/>
    <mergeCell ref="R50:R51"/>
    <mergeCell ref="N52:N53"/>
    <mergeCell ref="R52:R53"/>
    <mergeCell ref="O48:Q49"/>
    <mergeCell ref="O50:Q51"/>
    <mergeCell ref="O52:Q53"/>
    <mergeCell ref="R54:R55"/>
    <mergeCell ref="D56:D57"/>
    <mergeCell ref="D58:D59"/>
    <mergeCell ref="D60:D61"/>
    <mergeCell ref="D38:D39"/>
    <mergeCell ref="D40:D41"/>
    <mergeCell ref="D42:D43"/>
    <mergeCell ref="D44:D45"/>
    <mergeCell ref="D46:D47"/>
    <mergeCell ref="R28:R29"/>
    <mergeCell ref="O28:Q29"/>
    <mergeCell ref="R30:R31"/>
    <mergeCell ref="N32:N33"/>
    <mergeCell ref="R32:R33"/>
    <mergeCell ref="O30:Q31"/>
    <mergeCell ref="O32:Q33"/>
    <mergeCell ref="N30:N31"/>
    <mergeCell ref="R58:R59"/>
    <mergeCell ref="O54:Q55"/>
    <mergeCell ref="O56:Q57"/>
    <mergeCell ref="O58:Q59"/>
    <mergeCell ref="R60:R61"/>
    <mergeCell ref="D48:D49"/>
    <mergeCell ref="N36:N37"/>
    <mergeCell ref="E36:M37"/>
    <mergeCell ref="D32:D33"/>
    <mergeCell ref="D34:D35"/>
    <mergeCell ref="D36:D37"/>
    <mergeCell ref="D52:D53"/>
    <mergeCell ref="D54:D55"/>
    <mergeCell ref="B8:B9"/>
    <mergeCell ref="C8:C9"/>
    <mergeCell ref="B10:B11"/>
    <mergeCell ref="C10:C11"/>
    <mergeCell ref="B24:B25"/>
    <mergeCell ref="C24:C25"/>
    <mergeCell ref="B26:B27"/>
    <mergeCell ref="C26:C27"/>
    <mergeCell ref="B20:B21"/>
    <mergeCell ref="C20:C21"/>
    <mergeCell ref="B22:B23"/>
    <mergeCell ref="C22:C23"/>
    <mergeCell ref="B16:B17"/>
    <mergeCell ref="C16:C17"/>
    <mergeCell ref="B18:B19"/>
    <mergeCell ref="C18:C19"/>
    <mergeCell ref="D12:D13"/>
    <mergeCell ref="D14:D15"/>
    <mergeCell ref="D16:D17"/>
    <mergeCell ref="D18:D19"/>
    <mergeCell ref="D20:D21"/>
    <mergeCell ref="D22:D23"/>
    <mergeCell ref="D24:D25"/>
    <mergeCell ref="B44:B45"/>
    <mergeCell ref="C44:C45"/>
    <mergeCell ref="B12:B13"/>
    <mergeCell ref="C12:C13"/>
    <mergeCell ref="B14:B15"/>
    <mergeCell ref="C14:C15"/>
    <mergeCell ref="B32:B33"/>
    <mergeCell ref="C32:C33"/>
    <mergeCell ref="B34:B35"/>
    <mergeCell ref="C34:C35"/>
    <mergeCell ref="B28:B29"/>
    <mergeCell ref="C28:C29"/>
    <mergeCell ref="B30:B31"/>
    <mergeCell ref="C30:C31"/>
    <mergeCell ref="D26:D27"/>
    <mergeCell ref="D28:D29"/>
    <mergeCell ref="D30:D31"/>
    <mergeCell ref="B46:B47"/>
    <mergeCell ref="C46:C47"/>
    <mergeCell ref="B40:B41"/>
    <mergeCell ref="C40:C41"/>
    <mergeCell ref="B42:B43"/>
    <mergeCell ref="C42:C43"/>
    <mergeCell ref="B36:B37"/>
    <mergeCell ref="C36:C37"/>
    <mergeCell ref="B38:B39"/>
    <mergeCell ref="C38:C39"/>
    <mergeCell ref="C58:C59"/>
    <mergeCell ref="B52:B53"/>
    <mergeCell ref="C52:C53"/>
    <mergeCell ref="B54:B55"/>
    <mergeCell ref="C54:C55"/>
    <mergeCell ref="B48:B49"/>
    <mergeCell ref="C48:C49"/>
    <mergeCell ref="B50:B51"/>
    <mergeCell ref="C50:C51"/>
    <mergeCell ref="B70:B71"/>
    <mergeCell ref="C70:C71"/>
    <mergeCell ref="B68:B69"/>
    <mergeCell ref="C68:C69"/>
    <mergeCell ref="B64:B65"/>
    <mergeCell ref="C64:C65"/>
    <mergeCell ref="B66:B67"/>
    <mergeCell ref="C66:C67"/>
    <mergeCell ref="E26:M27"/>
    <mergeCell ref="E28:M29"/>
    <mergeCell ref="E30:M31"/>
    <mergeCell ref="E38:M39"/>
    <mergeCell ref="E40:M41"/>
    <mergeCell ref="E42:M43"/>
    <mergeCell ref="E32:M33"/>
    <mergeCell ref="E34:M35"/>
    <mergeCell ref="E62:M63"/>
    <mergeCell ref="B60:B61"/>
    <mergeCell ref="C60:C61"/>
    <mergeCell ref="B62:B63"/>
    <mergeCell ref="C62:C63"/>
    <mergeCell ref="B56:B57"/>
    <mergeCell ref="C56:C57"/>
    <mergeCell ref="B58:B59"/>
    <mergeCell ref="E20:M21"/>
    <mergeCell ref="E22:M23"/>
    <mergeCell ref="N24:N25"/>
    <mergeCell ref="E24:M25"/>
    <mergeCell ref="N22:N23"/>
    <mergeCell ref="N28:N29"/>
    <mergeCell ref="N26:N27"/>
    <mergeCell ref="N20:N21"/>
    <mergeCell ref="R12:R13"/>
    <mergeCell ref="N14:N15"/>
    <mergeCell ref="R14:R15"/>
    <mergeCell ref="N16:N17"/>
    <mergeCell ref="R16:R17"/>
    <mergeCell ref="N12:N13"/>
    <mergeCell ref="R22:R23"/>
    <mergeCell ref="O20:Q21"/>
    <mergeCell ref="O22:Q23"/>
    <mergeCell ref="N18:N19"/>
    <mergeCell ref="R18:R19"/>
    <mergeCell ref="R20:R21"/>
    <mergeCell ref="O24:Q25"/>
    <mergeCell ref="O26:Q27"/>
    <mergeCell ref="R24:R25"/>
    <mergeCell ref="R26:R27"/>
    <mergeCell ref="N34:N35"/>
    <mergeCell ref="N40:N41"/>
    <mergeCell ref="R34:R35"/>
    <mergeCell ref="O34:Q35"/>
    <mergeCell ref="R36:R37"/>
    <mergeCell ref="N38:N39"/>
    <mergeCell ref="R38:R39"/>
    <mergeCell ref="R40:R41"/>
    <mergeCell ref="O36:Q37"/>
    <mergeCell ref="O38:Q39"/>
    <mergeCell ref="O40:Q41"/>
    <mergeCell ref="R42:R43"/>
    <mergeCell ref="N44:N45"/>
    <mergeCell ref="R44:R45"/>
    <mergeCell ref="R46:R47"/>
    <mergeCell ref="O42:Q43"/>
    <mergeCell ref="E50:M51"/>
    <mergeCell ref="N54:N55"/>
    <mergeCell ref="E52:M53"/>
    <mergeCell ref="E54:M55"/>
    <mergeCell ref="E44:M45"/>
    <mergeCell ref="E46:M47"/>
    <mergeCell ref="N48:N49"/>
    <mergeCell ref="E48:M49"/>
    <mergeCell ref="N46:N47"/>
    <mergeCell ref="N70:N71"/>
    <mergeCell ref="E56:M57"/>
    <mergeCell ref="E58:M59"/>
    <mergeCell ref="N60:N61"/>
    <mergeCell ref="E60:M61"/>
    <mergeCell ref="E70:M71"/>
    <mergeCell ref="E64:M65"/>
    <mergeCell ref="E66:M67"/>
    <mergeCell ref="E68:M69"/>
    <mergeCell ref="N62:N63"/>
    <mergeCell ref="W23:W24"/>
    <mergeCell ref="T25:T26"/>
    <mergeCell ref="T29:T30"/>
    <mergeCell ref="T33:T34"/>
    <mergeCell ref="T7:T8"/>
    <mergeCell ref="U19:U20"/>
    <mergeCell ref="U10:U11"/>
    <mergeCell ref="V15:V16"/>
    <mergeCell ref="T13:T14"/>
    <mergeCell ref="T17:T18"/>
    <mergeCell ref="T21:T22"/>
    <mergeCell ref="T41:T42"/>
    <mergeCell ref="T45:T46"/>
    <mergeCell ref="T49:T50"/>
    <mergeCell ref="T53:T54"/>
    <mergeCell ref="T57:T58"/>
    <mergeCell ref="T37:T38"/>
    <mergeCell ref="U27:U28"/>
    <mergeCell ref="U35:U36"/>
    <mergeCell ref="W39:X40"/>
    <mergeCell ref="W55:W56"/>
    <mergeCell ref="V31:V32"/>
    <mergeCell ref="T65:T66"/>
    <mergeCell ref="U59:U60"/>
    <mergeCell ref="V63:V64"/>
    <mergeCell ref="T61:T62"/>
    <mergeCell ref="U43:U44"/>
    <mergeCell ref="U51:U52"/>
    <mergeCell ref="V47:V48"/>
    <mergeCell ref="T69:T70"/>
    <mergeCell ref="U67:U68"/>
  </mergeCells>
  <phoneticPr fontId="1"/>
  <pageMargins left="0.78740157480314965" right="0.78740157480314965" top="0.51" bottom="0.59055118110236227" header="0" footer="0"/>
  <pageSetup paperSize="9" scale="80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170"/>
  <sheetViews>
    <sheetView workbookViewId="0">
      <selection activeCell="R79" sqref="R79"/>
    </sheetView>
  </sheetViews>
  <sheetFormatPr defaultRowHeight="13.5" x14ac:dyDescent="0.15"/>
  <cols>
    <col min="1" max="1" width="6.625" style="1" customWidth="1"/>
    <col min="2" max="4" width="4.625" style="1" customWidth="1"/>
    <col min="5" max="26" width="2.125" style="1" customWidth="1"/>
    <col min="27" max="32" width="7.625" style="1" customWidth="1"/>
    <col min="33" max="33" width="9" style="1"/>
    <col min="34" max="36" width="4.625" style="1" customWidth="1"/>
    <col min="37" max="38" width="16.625" style="1" customWidth="1"/>
    <col min="39" max="16384" width="9" style="1"/>
  </cols>
  <sheetData>
    <row r="1" spans="1:39" ht="28.5" x14ac:dyDescent="0.3">
      <c r="A1" s="5"/>
      <c r="B1" s="125" t="s">
        <v>116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2"/>
      <c r="AH1" s="2"/>
    </row>
    <row r="2" spans="1:39" ht="12.95" customHeight="1" x14ac:dyDescent="0.3">
      <c r="A2" s="5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2"/>
      <c r="AH2" s="2"/>
    </row>
    <row r="3" spans="1:39" ht="12.9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2"/>
      <c r="AH3" s="54"/>
      <c r="AI3" s="128" t="s">
        <v>219</v>
      </c>
      <c r="AJ3" s="128"/>
      <c r="AK3" s="128"/>
      <c r="AL3" s="128"/>
      <c r="AM3" s="128"/>
    </row>
    <row r="4" spans="1:39" ht="13.5" customHeight="1" x14ac:dyDescent="0.15">
      <c r="A4" s="5"/>
      <c r="B4" s="113" t="s">
        <v>151</v>
      </c>
      <c r="C4" s="106"/>
      <c r="D4" s="115" t="s">
        <v>18</v>
      </c>
      <c r="E4" s="113" t="s">
        <v>16</v>
      </c>
      <c r="F4" s="106"/>
      <c r="G4" s="106"/>
      <c r="H4" s="106"/>
      <c r="I4" s="106"/>
      <c r="J4" s="106"/>
      <c r="K4" s="106"/>
      <c r="L4" s="126"/>
      <c r="M4" s="102"/>
      <c r="N4" s="104" t="s">
        <v>75</v>
      </c>
      <c r="O4" s="104"/>
      <c r="P4" s="104"/>
      <c r="Q4" s="104"/>
      <c r="R4" s="104"/>
      <c r="S4" s="104"/>
      <c r="T4" s="104"/>
      <c r="U4" s="104"/>
      <c r="V4" s="106" t="s">
        <v>76</v>
      </c>
      <c r="W4" s="106" t="s">
        <v>19</v>
      </c>
      <c r="X4" s="106"/>
      <c r="Y4" s="106"/>
      <c r="Z4" s="108"/>
      <c r="AA4" s="6"/>
      <c r="AB4" s="6"/>
      <c r="AC4" s="6"/>
      <c r="AD4" s="6"/>
      <c r="AE4" s="6"/>
      <c r="AF4" s="6"/>
      <c r="AG4" s="2"/>
      <c r="AH4" s="22"/>
      <c r="AI4" s="14"/>
      <c r="AJ4" s="14" t="s">
        <v>33</v>
      </c>
      <c r="AK4" s="15" t="s">
        <v>113</v>
      </c>
      <c r="AL4" s="15" t="s">
        <v>32</v>
      </c>
      <c r="AM4" s="14" t="s">
        <v>34</v>
      </c>
    </row>
    <row r="5" spans="1:39" s="3" customFormat="1" ht="13.5" customHeight="1" x14ac:dyDescent="0.15">
      <c r="A5" s="7"/>
      <c r="B5" s="114"/>
      <c r="C5" s="107"/>
      <c r="D5" s="116"/>
      <c r="E5" s="114"/>
      <c r="F5" s="107"/>
      <c r="G5" s="107"/>
      <c r="H5" s="107"/>
      <c r="I5" s="107"/>
      <c r="J5" s="107"/>
      <c r="K5" s="107"/>
      <c r="L5" s="127"/>
      <c r="M5" s="103"/>
      <c r="N5" s="105"/>
      <c r="O5" s="105"/>
      <c r="P5" s="105"/>
      <c r="Q5" s="105"/>
      <c r="R5" s="105"/>
      <c r="S5" s="105"/>
      <c r="T5" s="105"/>
      <c r="U5" s="105"/>
      <c r="V5" s="107"/>
      <c r="W5" s="107"/>
      <c r="X5" s="107"/>
      <c r="Y5" s="107"/>
      <c r="Z5" s="109"/>
      <c r="AA5" s="7"/>
      <c r="AB5" s="7"/>
      <c r="AC5" s="7"/>
      <c r="AD5" s="7"/>
      <c r="AE5" s="7"/>
      <c r="AF5" s="7"/>
      <c r="AH5" s="23" t="str">
        <f>$E$74</f>
        <v>B</v>
      </c>
      <c r="AI5" s="17">
        <v>1</v>
      </c>
      <c r="AJ5" s="18" t="str">
        <f t="shared" ref="AJ5:AJ36" si="0">CONCATENATE(AH5,AI5)</f>
        <v>B1</v>
      </c>
      <c r="AK5" s="79" t="s">
        <v>277</v>
      </c>
      <c r="AL5" s="79" t="s">
        <v>263</v>
      </c>
      <c r="AM5" s="18" t="s">
        <v>24</v>
      </c>
    </row>
    <row r="6" spans="1:39" ht="13.5" customHeight="1" x14ac:dyDescent="0.15">
      <c r="A6" s="124" t="s">
        <v>67</v>
      </c>
      <c r="B6" s="112" t="s">
        <v>9</v>
      </c>
      <c r="C6" s="111" t="s">
        <v>10</v>
      </c>
      <c r="D6" s="117">
        <v>1</v>
      </c>
      <c r="E6" s="118" t="str">
        <f>VLOOKUP(A6,$AJ$5:$AM$36,2,FALSE)</f>
        <v>松島　里紗</v>
      </c>
      <c r="F6" s="119"/>
      <c r="G6" s="119"/>
      <c r="H6" s="119"/>
      <c r="I6" s="119"/>
      <c r="J6" s="119"/>
      <c r="K6" s="119"/>
      <c r="L6" s="120"/>
      <c r="M6" s="112" t="s">
        <v>152</v>
      </c>
      <c r="N6" s="119" t="str">
        <f>VLOOKUP(A6,$AJ$5:$AM$36,3,FALSE)</f>
        <v>日本航空</v>
      </c>
      <c r="O6" s="119"/>
      <c r="P6" s="119"/>
      <c r="Q6" s="119"/>
      <c r="R6" s="119"/>
      <c r="S6" s="119"/>
      <c r="T6" s="119"/>
      <c r="U6" s="119"/>
      <c r="V6" s="110" t="s">
        <v>153</v>
      </c>
      <c r="W6" s="104" t="str">
        <f>VLOOKUP(A6,$AJ$5:$AM$36,4,FALSE)</f>
        <v>山梨</v>
      </c>
      <c r="X6" s="104"/>
      <c r="Y6" s="104"/>
      <c r="Z6" s="111" t="s">
        <v>154</v>
      </c>
      <c r="AA6" s="39"/>
      <c r="AB6" s="40"/>
      <c r="AC6" s="40"/>
      <c r="AD6" s="40"/>
      <c r="AE6" s="40"/>
      <c r="AF6" s="40"/>
      <c r="AH6" s="23" t="str">
        <f>$E$74</f>
        <v>B</v>
      </c>
      <c r="AI6" s="19">
        <v>2</v>
      </c>
      <c r="AJ6" s="18" t="str">
        <f t="shared" si="0"/>
        <v>B2</v>
      </c>
      <c r="AK6" s="79" t="s">
        <v>278</v>
      </c>
      <c r="AL6" s="81" t="s">
        <v>263</v>
      </c>
      <c r="AM6" s="19" t="str">
        <f>AM5</f>
        <v>千葉</v>
      </c>
    </row>
    <row r="7" spans="1:39" ht="13.5" customHeight="1" x14ac:dyDescent="0.15">
      <c r="A7" s="124"/>
      <c r="B7" s="112"/>
      <c r="C7" s="111"/>
      <c r="D7" s="117"/>
      <c r="E7" s="121"/>
      <c r="F7" s="122"/>
      <c r="G7" s="122"/>
      <c r="H7" s="122"/>
      <c r="I7" s="122"/>
      <c r="J7" s="122"/>
      <c r="K7" s="122"/>
      <c r="L7" s="123"/>
      <c r="M7" s="112"/>
      <c r="N7" s="122"/>
      <c r="O7" s="122"/>
      <c r="P7" s="122"/>
      <c r="Q7" s="122"/>
      <c r="R7" s="122"/>
      <c r="S7" s="122"/>
      <c r="T7" s="122"/>
      <c r="U7" s="122"/>
      <c r="V7" s="110"/>
      <c r="W7" s="105"/>
      <c r="X7" s="105"/>
      <c r="Y7" s="105"/>
      <c r="Z7" s="111"/>
      <c r="AA7" s="100" t="s">
        <v>220</v>
      </c>
      <c r="AB7" s="42"/>
      <c r="AC7" s="40"/>
      <c r="AD7" s="40"/>
      <c r="AE7" s="40"/>
      <c r="AF7" s="40"/>
      <c r="AH7" s="23" t="str">
        <f>$E$74</f>
        <v>B</v>
      </c>
      <c r="AI7" s="19">
        <v>3</v>
      </c>
      <c r="AJ7" s="18" t="str">
        <f t="shared" si="0"/>
        <v>B3</v>
      </c>
      <c r="AK7" s="79" t="s">
        <v>279</v>
      </c>
      <c r="AL7" s="81" t="s">
        <v>263</v>
      </c>
      <c r="AM7" s="19" t="str">
        <f>AM6</f>
        <v>千葉</v>
      </c>
    </row>
    <row r="8" spans="1:39" ht="13.5" customHeight="1" x14ac:dyDescent="0.15">
      <c r="A8" s="124" t="s">
        <v>155</v>
      </c>
      <c r="B8" s="112" t="s">
        <v>14</v>
      </c>
      <c r="C8" s="111" t="s">
        <v>4</v>
      </c>
      <c r="D8" s="117">
        <v>2</v>
      </c>
      <c r="E8" s="118" t="str">
        <f>VLOOKUP(A8,$AJ$5:$AM$36,2,FALSE)</f>
        <v>寺岡　愛奈</v>
      </c>
      <c r="F8" s="119"/>
      <c r="G8" s="119"/>
      <c r="H8" s="119"/>
      <c r="I8" s="119"/>
      <c r="J8" s="119"/>
      <c r="K8" s="119"/>
      <c r="L8" s="120"/>
      <c r="M8" s="112" t="s">
        <v>152</v>
      </c>
      <c r="N8" s="119" t="str">
        <f>VLOOKUP(A8,$AJ$5:$AM$36,3,FALSE)</f>
        <v>拓殖大学紅陵</v>
      </c>
      <c r="O8" s="119"/>
      <c r="P8" s="119"/>
      <c r="Q8" s="119"/>
      <c r="R8" s="119"/>
      <c r="S8" s="119"/>
      <c r="T8" s="119"/>
      <c r="U8" s="119"/>
      <c r="V8" s="110" t="s">
        <v>153</v>
      </c>
      <c r="W8" s="104" t="str">
        <f>VLOOKUP(A8,$AJ$5:$AM$36,4,FALSE)</f>
        <v>千葉</v>
      </c>
      <c r="X8" s="104"/>
      <c r="Y8" s="104"/>
      <c r="Z8" s="111" t="s">
        <v>154</v>
      </c>
      <c r="AA8" s="101"/>
      <c r="AB8" s="44"/>
      <c r="AC8" s="40"/>
      <c r="AD8" s="40"/>
      <c r="AE8" s="40"/>
      <c r="AF8" s="40"/>
      <c r="AH8" s="20" t="str">
        <f>$E$74</f>
        <v>B</v>
      </c>
      <c r="AI8" s="20">
        <v>4</v>
      </c>
      <c r="AJ8" s="20" t="str">
        <f t="shared" si="0"/>
        <v>B4</v>
      </c>
      <c r="AK8" s="82" t="s">
        <v>280</v>
      </c>
      <c r="AL8" s="82" t="s">
        <v>257</v>
      </c>
      <c r="AM8" s="20" t="str">
        <f>AM7</f>
        <v>千葉</v>
      </c>
    </row>
    <row r="9" spans="1:39" ht="13.5" customHeight="1" x14ac:dyDescent="0.15">
      <c r="A9" s="124"/>
      <c r="B9" s="112"/>
      <c r="C9" s="111"/>
      <c r="D9" s="117"/>
      <c r="E9" s="121"/>
      <c r="F9" s="122"/>
      <c r="G9" s="122"/>
      <c r="H9" s="122"/>
      <c r="I9" s="122"/>
      <c r="J9" s="122"/>
      <c r="K9" s="122"/>
      <c r="L9" s="123"/>
      <c r="M9" s="112"/>
      <c r="N9" s="122"/>
      <c r="O9" s="122"/>
      <c r="P9" s="122"/>
      <c r="Q9" s="122"/>
      <c r="R9" s="122"/>
      <c r="S9" s="122"/>
      <c r="T9" s="122"/>
      <c r="U9" s="122"/>
      <c r="V9" s="110"/>
      <c r="W9" s="105"/>
      <c r="X9" s="105"/>
      <c r="Y9" s="105"/>
      <c r="Z9" s="111"/>
      <c r="AA9" s="50"/>
      <c r="AB9" s="99" t="s">
        <v>221</v>
      </c>
      <c r="AC9" s="48"/>
      <c r="AD9" s="40"/>
      <c r="AE9" s="40"/>
      <c r="AF9" s="40"/>
      <c r="AH9" s="23" t="str">
        <f>$G$74</f>
        <v>A</v>
      </c>
      <c r="AI9" s="17">
        <v>1</v>
      </c>
      <c r="AJ9" s="18" t="str">
        <f t="shared" si="0"/>
        <v>A1</v>
      </c>
      <c r="AK9" s="79" t="s">
        <v>308</v>
      </c>
      <c r="AL9" s="79" t="s">
        <v>288</v>
      </c>
      <c r="AM9" s="18" t="s">
        <v>26</v>
      </c>
    </row>
    <row r="10" spans="1:39" ht="13.5" customHeight="1" x14ac:dyDescent="0.15">
      <c r="A10" s="124" t="s">
        <v>156</v>
      </c>
      <c r="B10" s="112" t="s">
        <v>5</v>
      </c>
      <c r="C10" s="111" t="s">
        <v>6</v>
      </c>
      <c r="D10" s="117">
        <v>3</v>
      </c>
      <c r="E10" s="118" t="str">
        <f>VLOOKUP(A10,$AJ$5:$AM$36,2,FALSE)</f>
        <v>松澤　理子</v>
      </c>
      <c r="F10" s="119"/>
      <c r="G10" s="119"/>
      <c r="H10" s="119"/>
      <c r="I10" s="119"/>
      <c r="J10" s="119"/>
      <c r="K10" s="119"/>
      <c r="L10" s="120"/>
      <c r="M10" s="112" t="s">
        <v>152</v>
      </c>
      <c r="N10" s="119" t="str">
        <f>VLOOKUP(A10,$AJ$5:$AM$36,3,FALSE)</f>
        <v>高崎商科大学附属</v>
      </c>
      <c r="O10" s="119"/>
      <c r="P10" s="119"/>
      <c r="Q10" s="119"/>
      <c r="R10" s="119"/>
      <c r="S10" s="119"/>
      <c r="T10" s="119"/>
      <c r="U10" s="119"/>
      <c r="V10" s="110" t="s">
        <v>153</v>
      </c>
      <c r="W10" s="104" t="str">
        <f>VLOOKUP(A10,$AJ$5:$AM$36,4,FALSE)</f>
        <v>群馬</v>
      </c>
      <c r="X10" s="104"/>
      <c r="Y10" s="104"/>
      <c r="Z10" s="111" t="s">
        <v>154</v>
      </c>
      <c r="AA10" s="39"/>
      <c r="AB10" s="99"/>
      <c r="AC10" s="43"/>
      <c r="AD10" s="40"/>
      <c r="AE10" s="40"/>
      <c r="AF10" s="40"/>
      <c r="AH10" s="23" t="str">
        <f>$G$74</f>
        <v>A</v>
      </c>
      <c r="AI10" s="19">
        <v>2</v>
      </c>
      <c r="AJ10" s="18" t="str">
        <f t="shared" si="0"/>
        <v>A2</v>
      </c>
      <c r="AK10" s="79" t="s">
        <v>309</v>
      </c>
      <c r="AL10" s="81" t="s">
        <v>288</v>
      </c>
      <c r="AM10" s="19" t="str">
        <f>AM9</f>
        <v>山梨</v>
      </c>
    </row>
    <row r="11" spans="1:39" ht="13.5" customHeight="1" x14ac:dyDescent="0.15">
      <c r="A11" s="124"/>
      <c r="B11" s="112"/>
      <c r="C11" s="111"/>
      <c r="D11" s="117"/>
      <c r="E11" s="121"/>
      <c r="F11" s="122"/>
      <c r="G11" s="122"/>
      <c r="H11" s="122"/>
      <c r="I11" s="122"/>
      <c r="J11" s="122"/>
      <c r="K11" s="122"/>
      <c r="L11" s="123"/>
      <c r="M11" s="112"/>
      <c r="N11" s="122"/>
      <c r="O11" s="122"/>
      <c r="P11" s="122"/>
      <c r="Q11" s="122"/>
      <c r="R11" s="122"/>
      <c r="S11" s="122"/>
      <c r="T11" s="122"/>
      <c r="U11" s="122"/>
      <c r="V11" s="110"/>
      <c r="W11" s="105"/>
      <c r="X11" s="105"/>
      <c r="Y11" s="105"/>
      <c r="Z11" s="111"/>
      <c r="AA11" s="100" t="s">
        <v>222</v>
      </c>
      <c r="AB11" s="45"/>
      <c r="AC11" s="43"/>
      <c r="AD11" s="40"/>
      <c r="AE11" s="40"/>
      <c r="AF11" s="40"/>
      <c r="AH11" s="23" t="str">
        <f>$G$74</f>
        <v>A</v>
      </c>
      <c r="AI11" s="19">
        <v>3</v>
      </c>
      <c r="AJ11" s="18" t="str">
        <f t="shared" si="0"/>
        <v>A3</v>
      </c>
      <c r="AK11" s="79" t="s">
        <v>310</v>
      </c>
      <c r="AL11" s="81" t="s">
        <v>288</v>
      </c>
      <c r="AM11" s="19" t="str">
        <f>AM10</f>
        <v>山梨</v>
      </c>
    </row>
    <row r="12" spans="1:39" ht="13.5" customHeight="1" x14ac:dyDescent="0.15">
      <c r="A12" s="124" t="s">
        <v>157</v>
      </c>
      <c r="B12" s="112" t="s">
        <v>13</v>
      </c>
      <c r="C12" s="111" t="s">
        <v>8</v>
      </c>
      <c r="D12" s="117">
        <v>4</v>
      </c>
      <c r="E12" s="118" t="str">
        <f>VLOOKUP(A12,$AJ$5:$AM$36,2,FALSE)</f>
        <v>工藤 真生</v>
      </c>
      <c r="F12" s="119"/>
      <c r="G12" s="119"/>
      <c r="H12" s="119"/>
      <c r="I12" s="119"/>
      <c r="J12" s="119"/>
      <c r="K12" s="119"/>
      <c r="L12" s="120"/>
      <c r="M12" s="112" t="s">
        <v>152</v>
      </c>
      <c r="N12" s="119" t="str">
        <f>VLOOKUP(A12,$AJ$5:$AM$36,3,FALSE)</f>
        <v>水戸女子</v>
      </c>
      <c r="O12" s="119"/>
      <c r="P12" s="119"/>
      <c r="Q12" s="119"/>
      <c r="R12" s="119"/>
      <c r="S12" s="119"/>
      <c r="T12" s="119"/>
      <c r="U12" s="119"/>
      <c r="V12" s="110" t="s">
        <v>153</v>
      </c>
      <c r="W12" s="104" t="str">
        <f>VLOOKUP(A12,$AJ$5:$AM$36,4,FALSE)</f>
        <v>茨城</v>
      </c>
      <c r="X12" s="104"/>
      <c r="Y12" s="104"/>
      <c r="Z12" s="111" t="s">
        <v>154</v>
      </c>
      <c r="AA12" s="101"/>
      <c r="AB12" s="40"/>
      <c r="AC12" s="43"/>
      <c r="AD12" s="40"/>
      <c r="AE12" s="40"/>
      <c r="AF12" s="40"/>
      <c r="AH12" s="20" t="str">
        <f>$G$74</f>
        <v>A</v>
      </c>
      <c r="AI12" s="20">
        <v>4</v>
      </c>
      <c r="AJ12" s="20" t="str">
        <f t="shared" si="0"/>
        <v>A4</v>
      </c>
      <c r="AK12" s="82" t="s">
        <v>311</v>
      </c>
      <c r="AL12" s="82" t="s">
        <v>312</v>
      </c>
      <c r="AM12" s="20" t="str">
        <f>AM11</f>
        <v>山梨</v>
      </c>
    </row>
    <row r="13" spans="1:39" ht="13.5" customHeight="1" x14ac:dyDescent="0.15">
      <c r="A13" s="124"/>
      <c r="B13" s="112"/>
      <c r="C13" s="111"/>
      <c r="D13" s="117"/>
      <c r="E13" s="121"/>
      <c r="F13" s="122"/>
      <c r="G13" s="122"/>
      <c r="H13" s="122"/>
      <c r="I13" s="122"/>
      <c r="J13" s="122"/>
      <c r="K13" s="122"/>
      <c r="L13" s="123"/>
      <c r="M13" s="112"/>
      <c r="N13" s="122"/>
      <c r="O13" s="122"/>
      <c r="P13" s="122"/>
      <c r="Q13" s="122"/>
      <c r="R13" s="122"/>
      <c r="S13" s="122"/>
      <c r="T13" s="122"/>
      <c r="U13" s="122"/>
      <c r="V13" s="110"/>
      <c r="W13" s="105"/>
      <c r="X13" s="105"/>
      <c r="Y13" s="105"/>
      <c r="Z13" s="111"/>
      <c r="AA13" s="40"/>
      <c r="AB13" s="40"/>
      <c r="AC13" s="99" t="s">
        <v>223</v>
      </c>
      <c r="AD13" s="48"/>
      <c r="AE13" s="40"/>
      <c r="AF13" s="40"/>
      <c r="AH13" s="23" t="str">
        <f>$I$74</f>
        <v>H</v>
      </c>
      <c r="AI13" s="17">
        <v>1</v>
      </c>
      <c r="AJ13" s="18" t="str">
        <f t="shared" si="0"/>
        <v>H1</v>
      </c>
      <c r="AK13" s="79" t="s">
        <v>343</v>
      </c>
      <c r="AL13" s="79" t="s">
        <v>328</v>
      </c>
      <c r="AM13" s="18" t="s">
        <v>25</v>
      </c>
    </row>
    <row r="14" spans="1:39" ht="13.5" customHeight="1" x14ac:dyDescent="0.15">
      <c r="A14" s="124" t="s">
        <v>158</v>
      </c>
      <c r="B14" s="112" t="s">
        <v>12</v>
      </c>
      <c r="C14" s="111" t="s">
        <v>8</v>
      </c>
      <c r="D14" s="117">
        <v>5</v>
      </c>
      <c r="E14" s="118" t="str">
        <f>VLOOKUP(A14,$AJ$5:$AM$36,2,FALSE)</f>
        <v>江面　心</v>
      </c>
      <c r="F14" s="119"/>
      <c r="G14" s="119"/>
      <c r="H14" s="119"/>
      <c r="I14" s="119"/>
      <c r="J14" s="119"/>
      <c r="K14" s="119"/>
      <c r="L14" s="120"/>
      <c r="M14" s="112" t="s">
        <v>152</v>
      </c>
      <c r="N14" s="119" t="str">
        <f>VLOOKUP(A14,$AJ$5:$AM$36,3,FALSE)</f>
        <v>作新学院</v>
      </c>
      <c r="O14" s="119"/>
      <c r="P14" s="119"/>
      <c r="Q14" s="119"/>
      <c r="R14" s="119"/>
      <c r="S14" s="119"/>
      <c r="T14" s="119"/>
      <c r="U14" s="119"/>
      <c r="V14" s="110" t="s">
        <v>153</v>
      </c>
      <c r="W14" s="104" t="str">
        <f>VLOOKUP(A14,$AJ$5:$AM$36,4,FALSE)</f>
        <v>栃木</v>
      </c>
      <c r="X14" s="104"/>
      <c r="Y14" s="104"/>
      <c r="Z14" s="111" t="s">
        <v>154</v>
      </c>
      <c r="AA14" s="39"/>
      <c r="AB14" s="40"/>
      <c r="AC14" s="99"/>
      <c r="AD14" s="41"/>
      <c r="AE14" s="42"/>
      <c r="AF14" s="40"/>
      <c r="AH14" s="23" t="str">
        <f>$I$74</f>
        <v>H</v>
      </c>
      <c r="AI14" s="19">
        <v>2</v>
      </c>
      <c r="AJ14" s="18" t="str">
        <f t="shared" si="0"/>
        <v>H2</v>
      </c>
      <c r="AK14" s="79" t="s">
        <v>344</v>
      </c>
      <c r="AL14" s="81" t="s">
        <v>345</v>
      </c>
      <c r="AM14" s="19" t="str">
        <f>AM13</f>
        <v>埼玉</v>
      </c>
    </row>
    <row r="15" spans="1:39" ht="13.5" customHeight="1" x14ac:dyDescent="0.15">
      <c r="A15" s="124"/>
      <c r="B15" s="112"/>
      <c r="C15" s="111"/>
      <c r="D15" s="117"/>
      <c r="E15" s="121"/>
      <c r="F15" s="122"/>
      <c r="G15" s="122"/>
      <c r="H15" s="122"/>
      <c r="I15" s="122"/>
      <c r="J15" s="122"/>
      <c r="K15" s="122"/>
      <c r="L15" s="123"/>
      <c r="M15" s="112"/>
      <c r="N15" s="122"/>
      <c r="O15" s="122"/>
      <c r="P15" s="122"/>
      <c r="Q15" s="122"/>
      <c r="R15" s="122"/>
      <c r="S15" s="122"/>
      <c r="T15" s="122"/>
      <c r="U15" s="122"/>
      <c r="V15" s="110"/>
      <c r="W15" s="105"/>
      <c r="X15" s="105"/>
      <c r="Y15" s="105"/>
      <c r="Z15" s="111"/>
      <c r="AA15" s="100" t="s">
        <v>224</v>
      </c>
      <c r="AB15" s="39"/>
      <c r="AC15" s="43"/>
      <c r="AD15" s="43"/>
      <c r="AE15" s="42"/>
      <c r="AF15" s="40"/>
      <c r="AH15" s="23" t="str">
        <f>$I$74</f>
        <v>H</v>
      </c>
      <c r="AI15" s="19">
        <v>3</v>
      </c>
      <c r="AJ15" s="18" t="str">
        <f t="shared" si="0"/>
        <v>H3</v>
      </c>
      <c r="AK15" s="79" t="s">
        <v>346</v>
      </c>
      <c r="AL15" s="81" t="s">
        <v>347</v>
      </c>
      <c r="AM15" s="19" t="str">
        <f>AM14</f>
        <v>埼玉</v>
      </c>
    </row>
    <row r="16" spans="1:39" ht="13.5" customHeight="1" x14ac:dyDescent="0.15">
      <c r="A16" s="124" t="s">
        <v>159</v>
      </c>
      <c r="B16" s="112" t="s">
        <v>3</v>
      </c>
      <c r="C16" s="111" t="s">
        <v>6</v>
      </c>
      <c r="D16" s="117">
        <v>6</v>
      </c>
      <c r="E16" s="118" t="str">
        <f>VLOOKUP(A16,$AJ$5:$AM$36,2,FALSE)</f>
        <v>織部　真生</v>
      </c>
      <c r="F16" s="119"/>
      <c r="G16" s="119"/>
      <c r="H16" s="119"/>
      <c r="I16" s="119"/>
      <c r="J16" s="119"/>
      <c r="K16" s="119"/>
      <c r="L16" s="120"/>
      <c r="M16" s="112" t="s">
        <v>152</v>
      </c>
      <c r="N16" s="119" t="str">
        <f>VLOOKUP(A16,$AJ$5:$AM$36,3,FALSE)</f>
        <v>横浜創学館</v>
      </c>
      <c r="O16" s="119"/>
      <c r="P16" s="119"/>
      <c r="Q16" s="119"/>
      <c r="R16" s="119"/>
      <c r="S16" s="119"/>
      <c r="T16" s="119"/>
      <c r="U16" s="119"/>
      <c r="V16" s="110" t="s">
        <v>153</v>
      </c>
      <c r="W16" s="104" t="str">
        <f>VLOOKUP(A16,$AJ$5:$AM$36,4,FALSE)</f>
        <v>神奈川</v>
      </c>
      <c r="X16" s="104"/>
      <c r="Y16" s="104"/>
      <c r="Z16" s="111" t="s">
        <v>154</v>
      </c>
      <c r="AA16" s="101"/>
      <c r="AB16" s="41"/>
      <c r="AC16" s="43"/>
      <c r="AD16" s="43"/>
      <c r="AE16" s="42"/>
      <c r="AF16" s="40"/>
      <c r="AH16" s="20" t="str">
        <f>$I$74</f>
        <v>H</v>
      </c>
      <c r="AI16" s="20">
        <v>4</v>
      </c>
      <c r="AJ16" s="20" t="str">
        <f t="shared" si="0"/>
        <v>H4</v>
      </c>
      <c r="AK16" s="82" t="s">
        <v>348</v>
      </c>
      <c r="AL16" s="82" t="s">
        <v>323</v>
      </c>
      <c r="AM16" s="20" t="str">
        <f>AM15</f>
        <v>埼玉</v>
      </c>
    </row>
    <row r="17" spans="1:39" ht="13.5" customHeight="1" x14ac:dyDescent="0.15">
      <c r="A17" s="124"/>
      <c r="B17" s="112"/>
      <c r="C17" s="111"/>
      <c r="D17" s="117"/>
      <c r="E17" s="121"/>
      <c r="F17" s="122"/>
      <c r="G17" s="122"/>
      <c r="H17" s="122"/>
      <c r="I17" s="122"/>
      <c r="J17" s="122"/>
      <c r="K17" s="122"/>
      <c r="L17" s="123"/>
      <c r="M17" s="112"/>
      <c r="N17" s="122"/>
      <c r="O17" s="122"/>
      <c r="P17" s="122"/>
      <c r="Q17" s="122"/>
      <c r="R17" s="122"/>
      <c r="S17" s="122"/>
      <c r="T17" s="122"/>
      <c r="U17" s="122"/>
      <c r="V17" s="110"/>
      <c r="W17" s="105"/>
      <c r="X17" s="105"/>
      <c r="Y17" s="105"/>
      <c r="Z17" s="111"/>
      <c r="AA17" s="40"/>
      <c r="AB17" s="99" t="s">
        <v>225</v>
      </c>
      <c r="AC17" s="45"/>
      <c r="AD17" s="43"/>
      <c r="AE17" s="42"/>
      <c r="AF17" s="40"/>
      <c r="AH17" s="23" t="str">
        <f>$K$74</f>
        <v>D</v>
      </c>
      <c r="AI17" s="17">
        <v>1</v>
      </c>
      <c r="AJ17" s="18" t="str">
        <f t="shared" si="0"/>
        <v>D1</v>
      </c>
      <c r="AK17" s="79" t="s">
        <v>382</v>
      </c>
      <c r="AL17" s="79" t="s">
        <v>383</v>
      </c>
      <c r="AM17" s="18" t="s">
        <v>27</v>
      </c>
    </row>
    <row r="18" spans="1:39" ht="13.5" customHeight="1" x14ac:dyDescent="0.15">
      <c r="A18" s="124" t="s">
        <v>160</v>
      </c>
      <c r="B18" s="112" t="s">
        <v>7</v>
      </c>
      <c r="C18" s="111" t="s">
        <v>4</v>
      </c>
      <c r="D18" s="117">
        <v>7</v>
      </c>
      <c r="E18" s="118" t="str">
        <f>VLOOKUP(A18,$AJ$5:$AM$36,2,FALSE)</f>
        <v>大平　優香</v>
      </c>
      <c r="F18" s="119"/>
      <c r="G18" s="119"/>
      <c r="H18" s="119"/>
      <c r="I18" s="119"/>
      <c r="J18" s="119"/>
      <c r="K18" s="119"/>
      <c r="L18" s="120"/>
      <c r="M18" s="112" t="s">
        <v>152</v>
      </c>
      <c r="N18" s="119" t="str">
        <f>VLOOKUP(A18,$AJ$5:$AM$36,3,FALSE)</f>
        <v>埼玉栄</v>
      </c>
      <c r="O18" s="119"/>
      <c r="P18" s="119"/>
      <c r="Q18" s="119"/>
      <c r="R18" s="119"/>
      <c r="S18" s="119"/>
      <c r="T18" s="119"/>
      <c r="U18" s="119"/>
      <c r="V18" s="110" t="s">
        <v>153</v>
      </c>
      <c r="W18" s="104" t="str">
        <f>VLOOKUP(A18,$AJ$5:$AM$36,4,FALSE)</f>
        <v>埼玉</v>
      </c>
      <c r="X18" s="104"/>
      <c r="Y18" s="104"/>
      <c r="Z18" s="111" t="s">
        <v>154</v>
      </c>
      <c r="AA18" s="39"/>
      <c r="AB18" s="99"/>
      <c r="AC18" s="40"/>
      <c r="AD18" s="43"/>
      <c r="AE18" s="42"/>
      <c r="AF18" s="40"/>
      <c r="AH18" s="23" t="str">
        <f>$K$74</f>
        <v>D</v>
      </c>
      <c r="AI18" s="19">
        <v>2</v>
      </c>
      <c r="AJ18" s="18" t="str">
        <f t="shared" si="0"/>
        <v>D2</v>
      </c>
      <c r="AK18" s="79" t="s">
        <v>384</v>
      </c>
      <c r="AL18" s="81" t="s">
        <v>383</v>
      </c>
      <c r="AM18" s="19" t="str">
        <f>AM17</f>
        <v>神奈川</v>
      </c>
    </row>
    <row r="19" spans="1:39" ht="13.5" customHeight="1" x14ac:dyDescent="0.15">
      <c r="A19" s="124"/>
      <c r="B19" s="112"/>
      <c r="C19" s="111"/>
      <c r="D19" s="117"/>
      <c r="E19" s="121"/>
      <c r="F19" s="122"/>
      <c r="G19" s="122"/>
      <c r="H19" s="122"/>
      <c r="I19" s="122"/>
      <c r="J19" s="122"/>
      <c r="K19" s="122"/>
      <c r="L19" s="123"/>
      <c r="M19" s="112"/>
      <c r="N19" s="122"/>
      <c r="O19" s="122"/>
      <c r="P19" s="122"/>
      <c r="Q19" s="122"/>
      <c r="R19" s="122"/>
      <c r="S19" s="122"/>
      <c r="T19" s="122"/>
      <c r="U19" s="122"/>
      <c r="V19" s="110"/>
      <c r="W19" s="105"/>
      <c r="X19" s="105"/>
      <c r="Y19" s="105"/>
      <c r="Z19" s="111"/>
      <c r="AA19" s="100" t="s">
        <v>226</v>
      </c>
      <c r="AB19" s="45"/>
      <c r="AC19" s="40"/>
      <c r="AD19" s="43"/>
      <c r="AE19" s="42"/>
      <c r="AF19" s="40"/>
      <c r="AH19" s="23" t="str">
        <f>$K$74</f>
        <v>D</v>
      </c>
      <c r="AI19" s="19">
        <v>3</v>
      </c>
      <c r="AJ19" s="18" t="str">
        <f t="shared" si="0"/>
        <v>D3</v>
      </c>
      <c r="AK19" s="79" t="s">
        <v>374</v>
      </c>
      <c r="AL19" s="81" t="s">
        <v>383</v>
      </c>
      <c r="AM19" s="19" t="str">
        <f>AM18</f>
        <v>神奈川</v>
      </c>
    </row>
    <row r="20" spans="1:39" ht="13.5" customHeight="1" x14ac:dyDescent="0.15">
      <c r="A20" s="124" t="s">
        <v>161</v>
      </c>
      <c r="B20" s="112" t="s">
        <v>11</v>
      </c>
      <c r="C20" s="111" t="s">
        <v>10</v>
      </c>
      <c r="D20" s="117">
        <v>8</v>
      </c>
      <c r="E20" s="118" t="str">
        <f>VLOOKUP(A20,$AJ$5:$AM$36,2,FALSE)</f>
        <v>今井　えり</v>
      </c>
      <c r="F20" s="119"/>
      <c r="G20" s="119"/>
      <c r="H20" s="119"/>
      <c r="I20" s="119"/>
      <c r="J20" s="119"/>
      <c r="K20" s="119"/>
      <c r="L20" s="120"/>
      <c r="M20" s="112" t="s">
        <v>152</v>
      </c>
      <c r="N20" s="119" t="str">
        <f>VLOOKUP(A20,$AJ$5:$AM$36,3,FALSE)</f>
        <v>帝京</v>
      </c>
      <c r="O20" s="119"/>
      <c r="P20" s="119"/>
      <c r="Q20" s="119"/>
      <c r="R20" s="119"/>
      <c r="S20" s="119"/>
      <c r="T20" s="119"/>
      <c r="U20" s="119"/>
      <c r="V20" s="110" t="s">
        <v>153</v>
      </c>
      <c r="W20" s="104" t="str">
        <f>VLOOKUP(A20,$AJ$5:$AM$36,4,FALSE)</f>
        <v>東京</v>
      </c>
      <c r="X20" s="104"/>
      <c r="Y20" s="104"/>
      <c r="Z20" s="111" t="s">
        <v>154</v>
      </c>
      <c r="AA20" s="101"/>
      <c r="AB20" s="40"/>
      <c r="AC20" s="40"/>
      <c r="AD20" s="43"/>
      <c r="AE20" s="42"/>
      <c r="AF20" s="40"/>
      <c r="AH20" s="20" t="str">
        <f>$K$74</f>
        <v>D</v>
      </c>
      <c r="AI20" s="20">
        <v>4</v>
      </c>
      <c r="AJ20" s="20" t="str">
        <f t="shared" si="0"/>
        <v>D4</v>
      </c>
      <c r="AK20" s="82" t="s">
        <v>385</v>
      </c>
      <c r="AL20" s="82" t="s">
        <v>365</v>
      </c>
      <c r="AM20" s="20" t="str">
        <f>AM19</f>
        <v>神奈川</v>
      </c>
    </row>
    <row r="21" spans="1:39" ht="13.5" customHeight="1" x14ac:dyDescent="0.15">
      <c r="A21" s="124"/>
      <c r="B21" s="112"/>
      <c r="C21" s="111"/>
      <c r="D21" s="117"/>
      <c r="E21" s="121"/>
      <c r="F21" s="122"/>
      <c r="G21" s="122"/>
      <c r="H21" s="122"/>
      <c r="I21" s="122"/>
      <c r="J21" s="122"/>
      <c r="K21" s="122"/>
      <c r="L21" s="123"/>
      <c r="M21" s="112"/>
      <c r="N21" s="122"/>
      <c r="O21" s="122"/>
      <c r="P21" s="122"/>
      <c r="Q21" s="122"/>
      <c r="R21" s="122"/>
      <c r="S21" s="122"/>
      <c r="T21" s="122"/>
      <c r="U21" s="122"/>
      <c r="V21" s="110"/>
      <c r="W21" s="105"/>
      <c r="X21" s="105"/>
      <c r="Y21" s="105"/>
      <c r="Z21" s="111"/>
      <c r="AA21" s="40"/>
      <c r="AB21" s="40"/>
      <c r="AC21" s="40"/>
      <c r="AD21" s="98" t="s">
        <v>577</v>
      </c>
      <c r="AE21" s="48"/>
      <c r="AF21" s="40"/>
      <c r="AH21" s="23" t="str">
        <f>$M$74</f>
        <v>C</v>
      </c>
      <c r="AI21" s="17">
        <v>1</v>
      </c>
      <c r="AJ21" s="18" t="str">
        <f t="shared" si="0"/>
        <v>C1</v>
      </c>
      <c r="AK21" s="79" t="s">
        <v>416</v>
      </c>
      <c r="AL21" s="79" t="s">
        <v>402</v>
      </c>
      <c r="AM21" s="18" t="s">
        <v>28</v>
      </c>
    </row>
    <row r="22" spans="1:39" ht="13.5" customHeight="1" x14ac:dyDescent="0.15">
      <c r="A22" s="124" t="s">
        <v>162</v>
      </c>
      <c r="B22" s="112" t="s">
        <v>3</v>
      </c>
      <c r="C22" s="111" t="s">
        <v>10</v>
      </c>
      <c r="D22" s="117">
        <v>9</v>
      </c>
      <c r="E22" s="118" t="str">
        <f>VLOOKUP(A22,$AJ$5:$AM$36,2,FALSE)</f>
        <v>提箸　みく</v>
      </c>
      <c r="F22" s="119"/>
      <c r="G22" s="119"/>
      <c r="H22" s="119"/>
      <c r="I22" s="119"/>
      <c r="J22" s="119"/>
      <c r="K22" s="119"/>
      <c r="L22" s="120"/>
      <c r="M22" s="112" t="s">
        <v>152</v>
      </c>
      <c r="N22" s="119" t="str">
        <f>VLOOKUP(A22,$AJ$5:$AM$36,3,FALSE)</f>
        <v>横浜創学館</v>
      </c>
      <c r="O22" s="119"/>
      <c r="P22" s="119"/>
      <c r="Q22" s="119"/>
      <c r="R22" s="119"/>
      <c r="S22" s="119"/>
      <c r="T22" s="119"/>
      <c r="U22" s="119"/>
      <c r="V22" s="110" t="s">
        <v>153</v>
      </c>
      <c r="W22" s="104" t="str">
        <f>VLOOKUP(A22,$AJ$5:$AM$36,4,FALSE)</f>
        <v>神奈川</v>
      </c>
      <c r="X22" s="104"/>
      <c r="Y22" s="104"/>
      <c r="Z22" s="111" t="s">
        <v>154</v>
      </c>
      <c r="AA22" s="39"/>
      <c r="AB22" s="40"/>
      <c r="AC22" s="40"/>
      <c r="AD22" s="99"/>
      <c r="AE22" s="41"/>
      <c r="AF22" s="42"/>
      <c r="AH22" s="23" t="str">
        <f>$M$74</f>
        <v>C</v>
      </c>
      <c r="AI22" s="19">
        <v>2</v>
      </c>
      <c r="AJ22" s="18" t="str">
        <f t="shared" si="0"/>
        <v>C2</v>
      </c>
      <c r="AK22" s="79" t="s">
        <v>417</v>
      </c>
      <c r="AL22" s="81" t="s">
        <v>402</v>
      </c>
      <c r="AM22" s="19" t="str">
        <f>AM21</f>
        <v>東京</v>
      </c>
    </row>
    <row r="23" spans="1:39" ht="13.5" customHeight="1" x14ac:dyDescent="0.15">
      <c r="A23" s="124"/>
      <c r="B23" s="112"/>
      <c r="C23" s="111"/>
      <c r="D23" s="117"/>
      <c r="E23" s="121"/>
      <c r="F23" s="122"/>
      <c r="G23" s="122"/>
      <c r="H23" s="122"/>
      <c r="I23" s="122"/>
      <c r="J23" s="122"/>
      <c r="K23" s="122"/>
      <c r="L23" s="123"/>
      <c r="M23" s="112"/>
      <c r="N23" s="122"/>
      <c r="O23" s="122"/>
      <c r="P23" s="122"/>
      <c r="Q23" s="122"/>
      <c r="R23" s="122"/>
      <c r="S23" s="122"/>
      <c r="T23" s="122"/>
      <c r="U23" s="122"/>
      <c r="V23" s="110"/>
      <c r="W23" s="105"/>
      <c r="X23" s="105"/>
      <c r="Y23" s="105"/>
      <c r="Z23" s="111"/>
      <c r="AA23" s="100" t="s">
        <v>235</v>
      </c>
      <c r="AB23" s="39"/>
      <c r="AC23" s="40"/>
      <c r="AD23" s="43"/>
      <c r="AE23" s="43"/>
      <c r="AF23" s="42"/>
      <c r="AH23" s="23" t="str">
        <f>$M$74</f>
        <v>C</v>
      </c>
      <c r="AI23" s="19">
        <v>3</v>
      </c>
      <c r="AJ23" s="18" t="str">
        <f t="shared" si="0"/>
        <v>C3</v>
      </c>
      <c r="AK23" s="79" t="s">
        <v>418</v>
      </c>
      <c r="AL23" s="81" t="s">
        <v>402</v>
      </c>
      <c r="AM23" s="19" t="str">
        <f>AM22</f>
        <v>東京</v>
      </c>
    </row>
    <row r="24" spans="1:39" ht="13.5" customHeight="1" x14ac:dyDescent="0.15">
      <c r="A24" s="124" t="s">
        <v>163</v>
      </c>
      <c r="B24" s="112" t="s">
        <v>9</v>
      </c>
      <c r="C24" s="111" t="s">
        <v>4</v>
      </c>
      <c r="D24" s="117">
        <v>10</v>
      </c>
      <c r="E24" s="118" t="str">
        <f>VLOOKUP(A24,$AJ$5:$AM$36,2,FALSE)</f>
        <v>古屋　慶衣</v>
      </c>
      <c r="F24" s="119"/>
      <c r="G24" s="119"/>
      <c r="H24" s="119"/>
      <c r="I24" s="119"/>
      <c r="J24" s="119"/>
      <c r="K24" s="119"/>
      <c r="L24" s="120"/>
      <c r="M24" s="112" t="s">
        <v>152</v>
      </c>
      <c r="N24" s="119" t="str">
        <f>VLOOKUP(A24,$AJ$5:$AM$36,3,FALSE)</f>
        <v>県立甲府第一</v>
      </c>
      <c r="O24" s="119"/>
      <c r="P24" s="119"/>
      <c r="Q24" s="119"/>
      <c r="R24" s="119"/>
      <c r="S24" s="119"/>
      <c r="T24" s="119"/>
      <c r="U24" s="119"/>
      <c r="V24" s="110" t="s">
        <v>153</v>
      </c>
      <c r="W24" s="104" t="str">
        <f>VLOOKUP(A24,$AJ$5:$AM$36,4,FALSE)</f>
        <v>山梨</v>
      </c>
      <c r="X24" s="104"/>
      <c r="Y24" s="104"/>
      <c r="Z24" s="111" t="s">
        <v>154</v>
      </c>
      <c r="AA24" s="101"/>
      <c r="AB24" s="41"/>
      <c r="AC24" s="40"/>
      <c r="AD24" s="43"/>
      <c r="AE24" s="43"/>
      <c r="AF24" s="42"/>
      <c r="AH24" s="20" t="str">
        <f>$M$74</f>
        <v>C</v>
      </c>
      <c r="AI24" s="20">
        <v>4</v>
      </c>
      <c r="AJ24" s="20" t="str">
        <f t="shared" si="0"/>
        <v>C4</v>
      </c>
      <c r="AK24" s="82" t="s">
        <v>419</v>
      </c>
      <c r="AL24" s="82" t="s">
        <v>402</v>
      </c>
      <c r="AM24" s="20" t="str">
        <f>AM23</f>
        <v>東京</v>
      </c>
    </row>
    <row r="25" spans="1:39" ht="13.5" customHeight="1" x14ac:dyDescent="0.15">
      <c r="A25" s="124"/>
      <c r="B25" s="112"/>
      <c r="C25" s="111"/>
      <c r="D25" s="117"/>
      <c r="E25" s="121"/>
      <c r="F25" s="122"/>
      <c r="G25" s="122"/>
      <c r="H25" s="122"/>
      <c r="I25" s="122"/>
      <c r="J25" s="122"/>
      <c r="K25" s="122"/>
      <c r="L25" s="123"/>
      <c r="M25" s="112"/>
      <c r="N25" s="122"/>
      <c r="O25" s="122"/>
      <c r="P25" s="122"/>
      <c r="Q25" s="122"/>
      <c r="R25" s="122"/>
      <c r="S25" s="122"/>
      <c r="T25" s="122"/>
      <c r="U25" s="122"/>
      <c r="V25" s="110"/>
      <c r="W25" s="105"/>
      <c r="X25" s="105"/>
      <c r="Y25" s="105"/>
      <c r="Z25" s="111"/>
      <c r="AA25" s="40"/>
      <c r="AB25" s="99" t="s">
        <v>234</v>
      </c>
      <c r="AC25" s="39"/>
      <c r="AD25" s="43"/>
      <c r="AE25" s="43"/>
      <c r="AF25" s="42"/>
      <c r="AH25" s="23" t="str">
        <f>$O$74</f>
        <v>G</v>
      </c>
      <c r="AI25" s="17">
        <v>1</v>
      </c>
      <c r="AJ25" s="18" t="str">
        <f t="shared" si="0"/>
        <v>G1</v>
      </c>
      <c r="AK25" s="79" t="s">
        <v>443</v>
      </c>
      <c r="AL25" s="79" t="s">
        <v>516</v>
      </c>
      <c r="AM25" s="18" t="s">
        <v>29</v>
      </c>
    </row>
    <row r="26" spans="1:39" ht="13.5" customHeight="1" x14ac:dyDescent="0.15">
      <c r="A26" s="124" t="s">
        <v>164</v>
      </c>
      <c r="B26" s="112" t="s">
        <v>12</v>
      </c>
      <c r="C26" s="111" t="s">
        <v>6</v>
      </c>
      <c r="D26" s="117">
        <v>11</v>
      </c>
      <c r="E26" s="118" t="str">
        <f>VLOOKUP(A26,$AJ$5:$AM$36,2,FALSE)</f>
        <v>露久保　麗那</v>
      </c>
      <c r="F26" s="119"/>
      <c r="G26" s="119"/>
      <c r="H26" s="119"/>
      <c r="I26" s="119"/>
      <c r="J26" s="119"/>
      <c r="K26" s="119"/>
      <c r="L26" s="120"/>
      <c r="M26" s="112" t="s">
        <v>152</v>
      </c>
      <c r="N26" s="119" t="str">
        <f>VLOOKUP(A26,$AJ$5:$AM$36,3,FALSE)</f>
        <v>作新学院</v>
      </c>
      <c r="O26" s="119"/>
      <c r="P26" s="119"/>
      <c r="Q26" s="119"/>
      <c r="R26" s="119"/>
      <c r="S26" s="119"/>
      <c r="T26" s="119"/>
      <c r="U26" s="119"/>
      <c r="V26" s="110" t="s">
        <v>153</v>
      </c>
      <c r="W26" s="104" t="str">
        <f>VLOOKUP(A26,$AJ$5:$AM$36,4,FALSE)</f>
        <v>栃木</v>
      </c>
      <c r="X26" s="104"/>
      <c r="Y26" s="104"/>
      <c r="Z26" s="111" t="s">
        <v>154</v>
      </c>
      <c r="AA26" s="39"/>
      <c r="AB26" s="99"/>
      <c r="AC26" s="41"/>
      <c r="AD26" s="43"/>
      <c r="AE26" s="43"/>
      <c r="AF26" s="42"/>
      <c r="AH26" s="23" t="str">
        <f>$O$74</f>
        <v>G</v>
      </c>
      <c r="AI26" s="19">
        <v>2</v>
      </c>
      <c r="AJ26" s="18" t="str">
        <f t="shared" si="0"/>
        <v>G2</v>
      </c>
      <c r="AK26" s="79" t="s">
        <v>444</v>
      </c>
      <c r="AL26" s="81" t="s">
        <v>445</v>
      </c>
      <c r="AM26" s="19" t="str">
        <f>AM25</f>
        <v>茨城</v>
      </c>
    </row>
    <row r="27" spans="1:39" ht="13.5" customHeight="1" x14ac:dyDescent="0.15">
      <c r="A27" s="124"/>
      <c r="B27" s="112"/>
      <c r="C27" s="111"/>
      <c r="D27" s="117"/>
      <c r="E27" s="121"/>
      <c r="F27" s="122"/>
      <c r="G27" s="122"/>
      <c r="H27" s="122"/>
      <c r="I27" s="122"/>
      <c r="J27" s="122"/>
      <c r="K27" s="122"/>
      <c r="L27" s="123"/>
      <c r="M27" s="112"/>
      <c r="N27" s="122"/>
      <c r="O27" s="122"/>
      <c r="P27" s="122"/>
      <c r="Q27" s="122"/>
      <c r="R27" s="122"/>
      <c r="S27" s="122"/>
      <c r="T27" s="122"/>
      <c r="U27" s="122"/>
      <c r="V27" s="110"/>
      <c r="W27" s="105"/>
      <c r="X27" s="105"/>
      <c r="Y27" s="105"/>
      <c r="Z27" s="111"/>
      <c r="AA27" s="100" t="s">
        <v>229</v>
      </c>
      <c r="AB27" s="45"/>
      <c r="AC27" s="43"/>
      <c r="AD27" s="43"/>
      <c r="AE27" s="43"/>
      <c r="AF27" s="42"/>
      <c r="AH27" s="23" t="str">
        <f>$O$74</f>
        <v>G</v>
      </c>
      <c r="AI27" s="19">
        <v>3</v>
      </c>
      <c r="AJ27" s="18" t="str">
        <f t="shared" si="0"/>
        <v>G3</v>
      </c>
      <c r="AK27" s="79" t="s">
        <v>446</v>
      </c>
      <c r="AL27" s="81" t="s">
        <v>447</v>
      </c>
      <c r="AM27" s="19" t="str">
        <f>AM26</f>
        <v>茨城</v>
      </c>
    </row>
    <row r="28" spans="1:39" ht="13.5" customHeight="1" x14ac:dyDescent="0.15">
      <c r="A28" s="124" t="s">
        <v>165</v>
      </c>
      <c r="B28" s="112" t="s">
        <v>7</v>
      </c>
      <c r="C28" s="111" t="s">
        <v>8</v>
      </c>
      <c r="D28" s="117">
        <v>12</v>
      </c>
      <c r="E28" s="118" t="str">
        <f>VLOOKUP(A28,$AJ$5:$AM$36,2,FALSE)</f>
        <v>大橋　ラム</v>
      </c>
      <c r="F28" s="119"/>
      <c r="G28" s="119"/>
      <c r="H28" s="119"/>
      <c r="I28" s="119"/>
      <c r="J28" s="119"/>
      <c r="K28" s="119"/>
      <c r="L28" s="120"/>
      <c r="M28" s="112" t="s">
        <v>152</v>
      </c>
      <c r="N28" s="119" t="str">
        <f>VLOOKUP(A28,$AJ$5:$AM$36,3,FALSE)</f>
        <v>花咲徳栄</v>
      </c>
      <c r="O28" s="119"/>
      <c r="P28" s="119"/>
      <c r="Q28" s="119"/>
      <c r="R28" s="119"/>
      <c r="S28" s="119"/>
      <c r="T28" s="119"/>
      <c r="U28" s="119"/>
      <c r="V28" s="110" t="s">
        <v>153</v>
      </c>
      <c r="W28" s="104" t="str">
        <f>VLOOKUP(A28,$AJ$5:$AM$36,4,FALSE)</f>
        <v>埼玉</v>
      </c>
      <c r="X28" s="104"/>
      <c r="Y28" s="104"/>
      <c r="Z28" s="111" t="s">
        <v>154</v>
      </c>
      <c r="AA28" s="101"/>
      <c r="AB28" s="40"/>
      <c r="AC28" s="43"/>
      <c r="AD28" s="43"/>
      <c r="AE28" s="43"/>
      <c r="AF28" s="42"/>
      <c r="AH28" s="20" t="str">
        <f>$O$74</f>
        <v>G</v>
      </c>
      <c r="AI28" s="20">
        <v>4</v>
      </c>
      <c r="AJ28" s="20" t="str">
        <f t="shared" si="0"/>
        <v>G4</v>
      </c>
      <c r="AK28" s="82" t="s">
        <v>448</v>
      </c>
      <c r="AL28" s="82" t="s">
        <v>447</v>
      </c>
      <c r="AM28" s="20" t="str">
        <f>AM27</f>
        <v>茨城</v>
      </c>
    </row>
    <row r="29" spans="1:39" ht="13.5" customHeight="1" x14ac:dyDescent="0.15">
      <c r="A29" s="124"/>
      <c r="B29" s="112"/>
      <c r="C29" s="111"/>
      <c r="D29" s="117"/>
      <c r="E29" s="121"/>
      <c r="F29" s="122"/>
      <c r="G29" s="122"/>
      <c r="H29" s="122"/>
      <c r="I29" s="122"/>
      <c r="J29" s="122"/>
      <c r="K29" s="122"/>
      <c r="L29" s="123"/>
      <c r="M29" s="112"/>
      <c r="N29" s="122"/>
      <c r="O29" s="122"/>
      <c r="P29" s="122"/>
      <c r="Q29" s="122"/>
      <c r="R29" s="122"/>
      <c r="S29" s="122"/>
      <c r="T29" s="122"/>
      <c r="U29" s="122"/>
      <c r="V29" s="110"/>
      <c r="W29" s="105"/>
      <c r="X29" s="105"/>
      <c r="Y29" s="105"/>
      <c r="Z29" s="111"/>
      <c r="AA29" s="40"/>
      <c r="AB29" s="40"/>
      <c r="AC29" s="99" t="s">
        <v>233</v>
      </c>
      <c r="AD29" s="45"/>
      <c r="AE29" s="43"/>
      <c r="AF29" s="42"/>
      <c r="AH29" s="23" t="str">
        <f>$Q$74</f>
        <v>E</v>
      </c>
      <c r="AI29" s="17">
        <v>1</v>
      </c>
      <c r="AJ29" s="18" t="str">
        <f t="shared" si="0"/>
        <v>E1</v>
      </c>
      <c r="AK29" s="79" t="s">
        <v>471</v>
      </c>
      <c r="AL29" s="79" t="s">
        <v>462</v>
      </c>
      <c r="AM29" s="18" t="s">
        <v>30</v>
      </c>
    </row>
    <row r="30" spans="1:39" ht="13.5" customHeight="1" x14ac:dyDescent="0.15">
      <c r="A30" s="124" t="s">
        <v>114</v>
      </c>
      <c r="B30" s="112" t="s">
        <v>5</v>
      </c>
      <c r="C30" s="111" t="s">
        <v>8</v>
      </c>
      <c r="D30" s="117">
        <v>13</v>
      </c>
      <c r="E30" s="118" t="str">
        <f>VLOOKUP(A30,$AJ$5:$AM$36,2,FALSE)</f>
        <v>關塚　佳代</v>
      </c>
      <c r="F30" s="119"/>
      <c r="G30" s="119"/>
      <c r="H30" s="119"/>
      <c r="I30" s="119"/>
      <c r="J30" s="119"/>
      <c r="K30" s="119"/>
      <c r="L30" s="120"/>
      <c r="M30" s="112" t="s">
        <v>152</v>
      </c>
      <c r="N30" s="119" t="str">
        <f>VLOOKUP(A30,$AJ$5:$AM$36,3,FALSE)</f>
        <v>高崎商科大学附属</v>
      </c>
      <c r="O30" s="119"/>
      <c r="P30" s="119"/>
      <c r="Q30" s="119"/>
      <c r="R30" s="119"/>
      <c r="S30" s="119"/>
      <c r="T30" s="119"/>
      <c r="U30" s="119"/>
      <c r="V30" s="110" t="s">
        <v>153</v>
      </c>
      <c r="W30" s="104" t="str">
        <f>VLOOKUP(A30,$AJ$5:$AM$36,4,FALSE)</f>
        <v>群馬</v>
      </c>
      <c r="X30" s="104"/>
      <c r="Y30" s="104"/>
      <c r="Z30" s="111" t="s">
        <v>154</v>
      </c>
      <c r="AA30" s="39"/>
      <c r="AB30" s="40"/>
      <c r="AC30" s="99"/>
      <c r="AD30" s="40"/>
      <c r="AE30" s="43"/>
      <c r="AF30" s="42"/>
      <c r="AH30" s="23" t="str">
        <f>$Q$74</f>
        <v>E</v>
      </c>
      <c r="AI30" s="19">
        <v>2</v>
      </c>
      <c r="AJ30" s="18" t="str">
        <f t="shared" si="0"/>
        <v>E2</v>
      </c>
      <c r="AK30" s="79" t="s">
        <v>476</v>
      </c>
      <c r="AL30" s="81" t="s">
        <v>462</v>
      </c>
      <c r="AM30" s="19" t="str">
        <f>AM29</f>
        <v>栃木</v>
      </c>
    </row>
    <row r="31" spans="1:39" ht="13.5" customHeight="1" x14ac:dyDescent="0.15">
      <c r="A31" s="124"/>
      <c r="B31" s="112"/>
      <c r="C31" s="111"/>
      <c r="D31" s="117"/>
      <c r="E31" s="121"/>
      <c r="F31" s="122"/>
      <c r="G31" s="122"/>
      <c r="H31" s="122"/>
      <c r="I31" s="122"/>
      <c r="J31" s="122"/>
      <c r="K31" s="122"/>
      <c r="L31" s="123"/>
      <c r="M31" s="112"/>
      <c r="N31" s="122"/>
      <c r="O31" s="122"/>
      <c r="P31" s="122"/>
      <c r="Q31" s="122"/>
      <c r="R31" s="122"/>
      <c r="S31" s="122"/>
      <c r="T31" s="122"/>
      <c r="U31" s="122"/>
      <c r="V31" s="110"/>
      <c r="W31" s="105"/>
      <c r="X31" s="105"/>
      <c r="Y31" s="105"/>
      <c r="Z31" s="111"/>
      <c r="AA31" s="100" t="s">
        <v>231</v>
      </c>
      <c r="AB31" s="39"/>
      <c r="AC31" s="43"/>
      <c r="AD31" s="40"/>
      <c r="AE31" s="43"/>
      <c r="AF31" s="42"/>
      <c r="AH31" s="23" t="str">
        <f>$Q$74</f>
        <v>E</v>
      </c>
      <c r="AI31" s="19">
        <v>3</v>
      </c>
      <c r="AJ31" s="18" t="str">
        <f t="shared" si="0"/>
        <v>E3</v>
      </c>
      <c r="AK31" s="79" t="s">
        <v>477</v>
      </c>
      <c r="AL31" s="81" t="s">
        <v>478</v>
      </c>
      <c r="AM31" s="19" t="str">
        <f>AM30</f>
        <v>栃木</v>
      </c>
    </row>
    <row r="32" spans="1:39" ht="13.5" customHeight="1" x14ac:dyDescent="0.15">
      <c r="A32" s="124" t="s">
        <v>166</v>
      </c>
      <c r="B32" s="112" t="s">
        <v>11</v>
      </c>
      <c r="C32" s="111" t="s">
        <v>6</v>
      </c>
      <c r="D32" s="117">
        <v>14</v>
      </c>
      <c r="E32" s="118" t="str">
        <f>VLOOKUP(A32,$AJ$5:$AM$36,2,FALSE)</f>
        <v>米盛　希々子</v>
      </c>
      <c r="F32" s="119"/>
      <c r="G32" s="119"/>
      <c r="H32" s="119"/>
      <c r="I32" s="119"/>
      <c r="J32" s="119"/>
      <c r="K32" s="119"/>
      <c r="L32" s="120"/>
      <c r="M32" s="112" t="s">
        <v>152</v>
      </c>
      <c r="N32" s="119" t="str">
        <f>VLOOKUP(A32,$AJ$5:$AM$36,3,FALSE)</f>
        <v>帝京</v>
      </c>
      <c r="O32" s="119"/>
      <c r="P32" s="119"/>
      <c r="Q32" s="119"/>
      <c r="R32" s="119"/>
      <c r="S32" s="119"/>
      <c r="T32" s="119"/>
      <c r="U32" s="119"/>
      <c r="V32" s="110" t="s">
        <v>153</v>
      </c>
      <c r="W32" s="104" t="str">
        <f>VLOOKUP(A32,$AJ$5:$AM$36,4,FALSE)</f>
        <v>東京</v>
      </c>
      <c r="X32" s="104"/>
      <c r="Y32" s="104"/>
      <c r="Z32" s="111" t="s">
        <v>154</v>
      </c>
      <c r="AA32" s="101"/>
      <c r="AB32" s="41"/>
      <c r="AC32" s="43"/>
      <c r="AD32" s="40"/>
      <c r="AE32" s="43"/>
      <c r="AF32" s="42"/>
      <c r="AH32" s="20" t="str">
        <f>$Q$74</f>
        <v>E</v>
      </c>
      <c r="AI32" s="20">
        <v>4</v>
      </c>
      <c r="AJ32" s="20" t="str">
        <f t="shared" si="0"/>
        <v>E4</v>
      </c>
      <c r="AK32" s="82" t="s">
        <v>479</v>
      </c>
      <c r="AL32" s="82" t="s">
        <v>480</v>
      </c>
      <c r="AM32" s="20" t="str">
        <f>AM31</f>
        <v>栃木</v>
      </c>
    </row>
    <row r="33" spans="1:39" ht="13.5" customHeight="1" x14ac:dyDescent="0.15">
      <c r="A33" s="124"/>
      <c r="B33" s="112"/>
      <c r="C33" s="111"/>
      <c r="D33" s="117"/>
      <c r="E33" s="121"/>
      <c r="F33" s="122"/>
      <c r="G33" s="122"/>
      <c r="H33" s="122"/>
      <c r="I33" s="122"/>
      <c r="J33" s="122"/>
      <c r="K33" s="122"/>
      <c r="L33" s="123"/>
      <c r="M33" s="112"/>
      <c r="N33" s="122"/>
      <c r="O33" s="122"/>
      <c r="P33" s="122"/>
      <c r="Q33" s="122"/>
      <c r="R33" s="122"/>
      <c r="S33" s="122"/>
      <c r="T33" s="122"/>
      <c r="U33" s="122"/>
      <c r="V33" s="110"/>
      <c r="W33" s="105"/>
      <c r="X33" s="105"/>
      <c r="Y33" s="105"/>
      <c r="Z33" s="111"/>
      <c r="AA33" s="40"/>
      <c r="AB33" s="99" t="s">
        <v>230</v>
      </c>
      <c r="AC33" s="45"/>
      <c r="AD33" s="40"/>
      <c r="AE33" s="43"/>
      <c r="AF33" s="42"/>
      <c r="AH33" s="23" t="str">
        <f>$S$74</f>
        <v>F</v>
      </c>
      <c r="AI33" s="17">
        <v>1</v>
      </c>
      <c r="AJ33" s="18" t="str">
        <f t="shared" si="0"/>
        <v>F1</v>
      </c>
      <c r="AK33" s="79" t="s">
        <v>509</v>
      </c>
      <c r="AL33" s="79" t="s">
        <v>510</v>
      </c>
      <c r="AM33" s="18" t="s">
        <v>31</v>
      </c>
    </row>
    <row r="34" spans="1:39" ht="13.5" customHeight="1" x14ac:dyDescent="0.15">
      <c r="A34" s="124" t="s">
        <v>115</v>
      </c>
      <c r="B34" s="112" t="s">
        <v>13</v>
      </c>
      <c r="C34" s="111" t="s">
        <v>4</v>
      </c>
      <c r="D34" s="117">
        <v>15</v>
      </c>
      <c r="E34" s="118" t="str">
        <f>VLOOKUP(A34,$AJ$5:$AM$36,2,FALSE)</f>
        <v>栗田　日和</v>
      </c>
      <c r="F34" s="119"/>
      <c r="G34" s="119"/>
      <c r="H34" s="119"/>
      <c r="I34" s="119"/>
      <c r="J34" s="119"/>
      <c r="K34" s="119"/>
      <c r="L34" s="120"/>
      <c r="M34" s="112" t="s">
        <v>152</v>
      </c>
      <c r="N34" s="119" t="str">
        <f>VLOOKUP(A34,$AJ$5:$AM$36,3,FALSE)</f>
        <v>県立古河第一</v>
      </c>
      <c r="O34" s="119"/>
      <c r="P34" s="119"/>
      <c r="Q34" s="119"/>
      <c r="R34" s="119"/>
      <c r="S34" s="119"/>
      <c r="T34" s="119"/>
      <c r="U34" s="119"/>
      <c r="V34" s="110" t="s">
        <v>153</v>
      </c>
      <c r="W34" s="104" t="str">
        <f>VLOOKUP(A34,$AJ$5:$AM$36,4,FALSE)</f>
        <v>茨城</v>
      </c>
      <c r="X34" s="104"/>
      <c r="Y34" s="104"/>
      <c r="Z34" s="111" t="s">
        <v>154</v>
      </c>
      <c r="AA34" s="39"/>
      <c r="AB34" s="99"/>
      <c r="AC34" s="40"/>
      <c r="AD34" s="40"/>
      <c r="AE34" s="43"/>
      <c r="AF34" s="42"/>
      <c r="AH34" s="23" t="str">
        <f>$S$74</f>
        <v>F</v>
      </c>
      <c r="AI34" s="19">
        <v>2</v>
      </c>
      <c r="AJ34" s="18" t="str">
        <f t="shared" si="0"/>
        <v>F2</v>
      </c>
      <c r="AK34" s="79" t="s">
        <v>511</v>
      </c>
      <c r="AL34" s="81" t="s">
        <v>505</v>
      </c>
      <c r="AM34" s="19" t="str">
        <f>AM33</f>
        <v>群馬</v>
      </c>
    </row>
    <row r="35" spans="1:39" ht="13.5" customHeight="1" x14ac:dyDescent="0.15">
      <c r="A35" s="124"/>
      <c r="B35" s="112"/>
      <c r="C35" s="111"/>
      <c r="D35" s="117"/>
      <c r="E35" s="121"/>
      <c r="F35" s="122"/>
      <c r="G35" s="122"/>
      <c r="H35" s="122"/>
      <c r="I35" s="122"/>
      <c r="J35" s="122"/>
      <c r="K35" s="122"/>
      <c r="L35" s="123"/>
      <c r="M35" s="112"/>
      <c r="N35" s="122"/>
      <c r="O35" s="122"/>
      <c r="P35" s="122"/>
      <c r="Q35" s="122"/>
      <c r="R35" s="122"/>
      <c r="S35" s="122"/>
      <c r="T35" s="122"/>
      <c r="U35" s="122"/>
      <c r="V35" s="110"/>
      <c r="W35" s="105"/>
      <c r="X35" s="105"/>
      <c r="Y35" s="105"/>
      <c r="Z35" s="111"/>
      <c r="AA35" s="100" t="s">
        <v>232</v>
      </c>
      <c r="AB35" s="45"/>
      <c r="AC35" s="40"/>
      <c r="AD35" s="40"/>
      <c r="AE35" s="43"/>
      <c r="AF35" s="42"/>
      <c r="AH35" s="23" t="str">
        <f>$S$74</f>
        <v>F</v>
      </c>
      <c r="AI35" s="19">
        <v>3</v>
      </c>
      <c r="AJ35" s="18" t="str">
        <f t="shared" si="0"/>
        <v>F3</v>
      </c>
      <c r="AK35" s="79" t="s">
        <v>512</v>
      </c>
      <c r="AL35" s="81" t="s">
        <v>513</v>
      </c>
      <c r="AM35" s="19" t="str">
        <f>AM34</f>
        <v>群馬</v>
      </c>
    </row>
    <row r="36" spans="1:39" ht="13.5" customHeight="1" x14ac:dyDescent="0.15">
      <c r="A36" s="124" t="s">
        <v>167</v>
      </c>
      <c r="B36" s="112" t="s">
        <v>14</v>
      </c>
      <c r="C36" s="111" t="s">
        <v>10</v>
      </c>
      <c r="D36" s="117">
        <v>16</v>
      </c>
      <c r="E36" s="118" t="str">
        <f>VLOOKUP(A36,$AJ$5:$AM$36,2,FALSE)</f>
        <v>鈴木　香穂</v>
      </c>
      <c r="F36" s="119"/>
      <c r="G36" s="119"/>
      <c r="H36" s="119"/>
      <c r="I36" s="119"/>
      <c r="J36" s="119"/>
      <c r="K36" s="119"/>
      <c r="L36" s="120"/>
      <c r="M36" s="112" t="s">
        <v>152</v>
      </c>
      <c r="N36" s="119" t="str">
        <f>VLOOKUP(A36,$AJ$5:$AM$36,3,FALSE)</f>
        <v>秀明大学八千代</v>
      </c>
      <c r="O36" s="119"/>
      <c r="P36" s="119"/>
      <c r="Q36" s="119"/>
      <c r="R36" s="119"/>
      <c r="S36" s="119"/>
      <c r="T36" s="119"/>
      <c r="U36" s="119"/>
      <c r="V36" s="110" t="s">
        <v>153</v>
      </c>
      <c r="W36" s="104" t="str">
        <f>VLOOKUP(A36,$AJ$5:$AM$36,4,FALSE)</f>
        <v>千葉</v>
      </c>
      <c r="X36" s="104"/>
      <c r="Y36" s="104"/>
      <c r="Z36" s="111" t="s">
        <v>154</v>
      </c>
      <c r="AA36" s="101"/>
      <c r="AB36" s="40"/>
      <c r="AC36" s="40"/>
      <c r="AD36" s="40"/>
      <c r="AE36" s="43"/>
      <c r="AF36" s="42"/>
      <c r="AH36" s="20" t="str">
        <f>$S$74</f>
        <v>F</v>
      </c>
      <c r="AI36" s="20">
        <v>4</v>
      </c>
      <c r="AJ36" s="20" t="str">
        <f t="shared" si="0"/>
        <v>F4</v>
      </c>
      <c r="AK36" s="82" t="s">
        <v>514</v>
      </c>
      <c r="AL36" s="82" t="s">
        <v>507</v>
      </c>
      <c r="AM36" s="20" t="str">
        <f>AM35</f>
        <v>群馬</v>
      </c>
    </row>
    <row r="37" spans="1:39" ht="13.5" customHeight="1" x14ac:dyDescent="0.15">
      <c r="A37" s="124"/>
      <c r="B37" s="112"/>
      <c r="C37" s="111"/>
      <c r="D37" s="117"/>
      <c r="E37" s="121"/>
      <c r="F37" s="122"/>
      <c r="G37" s="122"/>
      <c r="H37" s="122"/>
      <c r="I37" s="122"/>
      <c r="J37" s="122"/>
      <c r="K37" s="122"/>
      <c r="L37" s="123"/>
      <c r="M37" s="112"/>
      <c r="N37" s="122"/>
      <c r="O37" s="122"/>
      <c r="P37" s="122"/>
      <c r="Q37" s="122"/>
      <c r="R37" s="122"/>
      <c r="S37" s="122"/>
      <c r="T37" s="122"/>
      <c r="U37" s="122"/>
      <c r="V37" s="110"/>
      <c r="W37" s="105"/>
      <c r="X37" s="105"/>
      <c r="Y37" s="105"/>
      <c r="Z37" s="111"/>
      <c r="AA37" s="40"/>
      <c r="AB37" s="40"/>
      <c r="AC37" s="40"/>
      <c r="AD37" s="40"/>
      <c r="AE37" s="98" t="s">
        <v>578</v>
      </c>
      <c r="AF37" s="48"/>
    </row>
    <row r="38" spans="1:39" ht="13.5" customHeight="1" x14ac:dyDescent="0.15">
      <c r="A38" s="124" t="s">
        <v>168</v>
      </c>
      <c r="B38" s="112" t="s">
        <v>13</v>
      </c>
      <c r="C38" s="111" t="s">
        <v>10</v>
      </c>
      <c r="D38" s="117">
        <v>17</v>
      </c>
      <c r="E38" s="118" t="str">
        <f>VLOOKUP(A38,$AJ$5:$AM$36,2,FALSE)</f>
        <v>篠原　鈴乃</v>
      </c>
      <c r="F38" s="119"/>
      <c r="G38" s="119"/>
      <c r="H38" s="119"/>
      <c r="I38" s="119"/>
      <c r="J38" s="119"/>
      <c r="K38" s="119"/>
      <c r="L38" s="120"/>
      <c r="M38" s="112" t="s">
        <v>152</v>
      </c>
      <c r="N38" s="119" t="str">
        <f>VLOOKUP(A38,$AJ$5:$AM$36,3,FALSE)</f>
        <v>東洋大学附属牛久</v>
      </c>
      <c r="O38" s="119"/>
      <c r="P38" s="119"/>
      <c r="Q38" s="119"/>
      <c r="R38" s="119"/>
      <c r="S38" s="119"/>
      <c r="T38" s="119"/>
      <c r="U38" s="119"/>
      <c r="V38" s="110" t="s">
        <v>153</v>
      </c>
      <c r="W38" s="104" t="str">
        <f>VLOOKUP(A38,$AJ$5:$AM$36,4,FALSE)</f>
        <v>茨城</v>
      </c>
      <c r="X38" s="104"/>
      <c r="Y38" s="104"/>
      <c r="Z38" s="111" t="s">
        <v>154</v>
      </c>
      <c r="AA38" s="39"/>
      <c r="AB38" s="40"/>
      <c r="AC38" s="40"/>
      <c r="AD38" s="40"/>
      <c r="AE38" s="99"/>
      <c r="AF38" s="40"/>
    </row>
    <row r="39" spans="1:39" ht="13.5" customHeight="1" x14ac:dyDescent="0.15">
      <c r="A39" s="124"/>
      <c r="B39" s="112"/>
      <c r="C39" s="111"/>
      <c r="D39" s="117"/>
      <c r="E39" s="121"/>
      <c r="F39" s="122"/>
      <c r="G39" s="122"/>
      <c r="H39" s="122"/>
      <c r="I39" s="122"/>
      <c r="J39" s="122"/>
      <c r="K39" s="122"/>
      <c r="L39" s="123"/>
      <c r="M39" s="112"/>
      <c r="N39" s="122"/>
      <c r="O39" s="122"/>
      <c r="P39" s="122"/>
      <c r="Q39" s="122"/>
      <c r="R39" s="122"/>
      <c r="S39" s="122"/>
      <c r="T39" s="122"/>
      <c r="U39" s="122"/>
      <c r="V39" s="110"/>
      <c r="W39" s="105"/>
      <c r="X39" s="105"/>
      <c r="Y39" s="105"/>
      <c r="Z39" s="111"/>
      <c r="AA39" s="100" t="s">
        <v>236</v>
      </c>
      <c r="AB39" s="39"/>
      <c r="AC39" s="40"/>
      <c r="AD39" s="40"/>
      <c r="AE39" s="43"/>
      <c r="AF39" s="40"/>
    </row>
    <row r="40" spans="1:39" ht="13.5" customHeight="1" x14ac:dyDescent="0.15">
      <c r="A40" s="124" t="s">
        <v>169</v>
      </c>
      <c r="B40" s="112" t="s">
        <v>7</v>
      </c>
      <c r="C40" s="111" t="s">
        <v>6</v>
      </c>
      <c r="D40" s="117">
        <v>18</v>
      </c>
      <c r="E40" s="118" t="str">
        <f>VLOOKUP(A40,$AJ$5:$AM$36,2,FALSE)</f>
        <v>小島　ももな</v>
      </c>
      <c r="F40" s="119"/>
      <c r="G40" s="119"/>
      <c r="H40" s="119"/>
      <c r="I40" s="119"/>
      <c r="J40" s="119"/>
      <c r="K40" s="119"/>
      <c r="L40" s="120"/>
      <c r="M40" s="112" t="s">
        <v>152</v>
      </c>
      <c r="N40" s="119" t="str">
        <f>VLOOKUP(A40,$AJ$5:$AM$36,3,FALSE)</f>
        <v>埼玉栄</v>
      </c>
      <c r="O40" s="119"/>
      <c r="P40" s="119"/>
      <c r="Q40" s="119"/>
      <c r="R40" s="119"/>
      <c r="S40" s="119"/>
      <c r="T40" s="119"/>
      <c r="U40" s="119"/>
      <c r="V40" s="110" t="s">
        <v>153</v>
      </c>
      <c r="W40" s="104" t="str">
        <f>VLOOKUP(A40,$AJ$5:$AM$36,4,FALSE)</f>
        <v>埼玉</v>
      </c>
      <c r="X40" s="104"/>
      <c r="Y40" s="104"/>
      <c r="Z40" s="111" t="s">
        <v>154</v>
      </c>
      <c r="AA40" s="101"/>
      <c r="AB40" s="41"/>
      <c r="AC40" s="40"/>
      <c r="AD40" s="40"/>
      <c r="AE40" s="43"/>
      <c r="AF40" s="40"/>
    </row>
    <row r="41" spans="1:39" ht="13.5" customHeight="1" x14ac:dyDescent="0.15">
      <c r="A41" s="124"/>
      <c r="B41" s="112"/>
      <c r="C41" s="111"/>
      <c r="D41" s="117"/>
      <c r="E41" s="121"/>
      <c r="F41" s="122"/>
      <c r="G41" s="122"/>
      <c r="H41" s="122"/>
      <c r="I41" s="122"/>
      <c r="J41" s="122"/>
      <c r="K41" s="122"/>
      <c r="L41" s="123"/>
      <c r="M41" s="112"/>
      <c r="N41" s="122"/>
      <c r="O41" s="122"/>
      <c r="P41" s="122"/>
      <c r="Q41" s="122"/>
      <c r="R41" s="122"/>
      <c r="S41" s="122"/>
      <c r="T41" s="122"/>
      <c r="U41" s="122"/>
      <c r="V41" s="110"/>
      <c r="W41" s="105"/>
      <c r="X41" s="105"/>
      <c r="Y41" s="105"/>
      <c r="Z41" s="111"/>
      <c r="AA41" s="40"/>
      <c r="AB41" s="99" t="s">
        <v>237</v>
      </c>
      <c r="AC41" s="39"/>
      <c r="AD41" s="40"/>
      <c r="AE41" s="43"/>
      <c r="AF41" s="40"/>
    </row>
    <row r="42" spans="1:39" ht="13.5" customHeight="1" x14ac:dyDescent="0.15">
      <c r="A42" s="124" t="s">
        <v>170</v>
      </c>
      <c r="B42" s="112" t="s">
        <v>11</v>
      </c>
      <c r="C42" s="111" t="s">
        <v>4</v>
      </c>
      <c r="D42" s="117">
        <v>19</v>
      </c>
      <c r="E42" s="118" t="str">
        <f>VLOOKUP(A42,$AJ$5:$AM$36,2,FALSE)</f>
        <v>南保　空花</v>
      </c>
      <c r="F42" s="119"/>
      <c r="G42" s="119"/>
      <c r="H42" s="119"/>
      <c r="I42" s="119"/>
      <c r="J42" s="119"/>
      <c r="K42" s="119"/>
      <c r="L42" s="120"/>
      <c r="M42" s="112" t="s">
        <v>152</v>
      </c>
      <c r="N42" s="119" t="str">
        <f>VLOOKUP(A42,$AJ$5:$AM$36,3,FALSE)</f>
        <v>帝京</v>
      </c>
      <c r="O42" s="119"/>
      <c r="P42" s="119"/>
      <c r="Q42" s="119"/>
      <c r="R42" s="119"/>
      <c r="S42" s="119"/>
      <c r="T42" s="119"/>
      <c r="U42" s="119"/>
      <c r="V42" s="110" t="s">
        <v>153</v>
      </c>
      <c r="W42" s="104" t="str">
        <f>VLOOKUP(A42,$AJ$5:$AM$36,4,FALSE)</f>
        <v>東京</v>
      </c>
      <c r="X42" s="104"/>
      <c r="Y42" s="104"/>
      <c r="Z42" s="111" t="s">
        <v>154</v>
      </c>
      <c r="AA42" s="39"/>
      <c r="AB42" s="99"/>
      <c r="AC42" s="41"/>
      <c r="AD42" s="40"/>
      <c r="AE42" s="43"/>
      <c r="AF42" s="40"/>
    </row>
    <row r="43" spans="1:39" ht="13.5" customHeight="1" x14ac:dyDescent="0.15">
      <c r="A43" s="124"/>
      <c r="B43" s="112"/>
      <c r="C43" s="111"/>
      <c r="D43" s="117"/>
      <c r="E43" s="121"/>
      <c r="F43" s="122"/>
      <c r="G43" s="122"/>
      <c r="H43" s="122"/>
      <c r="I43" s="122"/>
      <c r="J43" s="122"/>
      <c r="K43" s="122"/>
      <c r="L43" s="123"/>
      <c r="M43" s="112"/>
      <c r="N43" s="122"/>
      <c r="O43" s="122"/>
      <c r="P43" s="122"/>
      <c r="Q43" s="122"/>
      <c r="R43" s="122"/>
      <c r="S43" s="122"/>
      <c r="T43" s="122"/>
      <c r="U43" s="122"/>
      <c r="V43" s="110"/>
      <c r="W43" s="105"/>
      <c r="X43" s="105"/>
      <c r="Y43" s="105"/>
      <c r="Z43" s="111"/>
      <c r="AA43" s="100" t="s">
        <v>238</v>
      </c>
      <c r="AB43" s="45"/>
      <c r="AC43" s="43"/>
      <c r="AD43" s="40"/>
      <c r="AE43" s="43"/>
      <c r="AF43" s="40"/>
    </row>
    <row r="44" spans="1:39" ht="13.5" customHeight="1" x14ac:dyDescent="0.15">
      <c r="A44" s="124" t="s">
        <v>171</v>
      </c>
      <c r="B44" s="112" t="s">
        <v>9</v>
      </c>
      <c r="C44" s="111" t="s">
        <v>8</v>
      </c>
      <c r="D44" s="117">
        <v>20</v>
      </c>
      <c r="E44" s="118" t="str">
        <f>VLOOKUP(A44,$AJ$5:$AM$36,2,FALSE)</f>
        <v>冨田　ちなつ</v>
      </c>
      <c r="F44" s="119"/>
      <c r="G44" s="119"/>
      <c r="H44" s="119"/>
      <c r="I44" s="119"/>
      <c r="J44" s="119"/>
      <c r="K44" s="119"/>
      <c r="L44" s="120"/>
      <c r="M44" s="112" t="s">
        <v>152</v>
      </c>
      <c r="N44" s="119" t="str">
        <f>VLOOKUP(A44,$AJ$5:$AM$36,3,FALSE)</f>
        <v>日本航空</v>
      </c>
      <c r="O44" s="119"/>
      <c r="P44" s="119"/>
      <c r="Q44" s="119"/>
      <c r="R44" s="119"/>
      <c r="S44" s="119"/>
      <c r="T44" s="119"/>
      <c r="U44" s="119"/>
      <c r="V44" s="110" t="s">
        <v>153</v>
      </c>
      <c r="W44" s="104" t="str">
        <f>VLOOKUP(A44,$AJ$5:$AM$36,4,FALSE)</f>
        <v>山梨</v>
      </c>
      <c r="X44" s="104"/>
      <c r="Y44" s="104"/>
      <c r="Z44" s="111" t="s">
        <v>154</v>
      </c>
      <c r="AA44" s="101"/>
      <c r="AB44" s="40"/>
      <c r="AC44" s="43"/>
      <c r="AD44" s="40"/>
      <c r="AE44" s="43"/>
      <c r="AF44" s="40"/>
    </row>
    <row r="45" spans="1:39" ht="13.5" customHeight="1" x14ac:dyDescent="0.15">
      <c r="A45" s="124"/>
      <c r="B45" s="112"/>
      <c r="C45" s="111"/>
      <c r="D45" s="117"/>
      <c r="E45" s="121"/>
      <c r="F45" s="122"/>
      <c r="G45" s="122"/>
      <c r="H45" s="122"/>
      <c r="I45" s="122"/>
      <c r="J45" s="122"/>
      <c r="K45" s="122"/>
      <c r="L45" s="123"/>
      <c r="M45" s="112"/>
      <c r="N45" s="122"/>
      <c r="O45" s="122"/>
      <c r="P45" s="122"/>
      <c r="Q45" s="122"/>
      <c r="R45" s="122"/>
      <c r="S45" s="122"/>
      <c r="T45" s="122"/>
      <c r="U45" s="122"/>
      <c r="V45" s="110"/>
      <c r="W45" s="105"/>
      <c r="X45" s="105"/>
      <c r="Y45" s="105"/>
      <c r="Z45" s="111"/>
      <c r="AA45" s="40"/>
      <c r="AB45" s="40"/>
      <c r="AC45" s="99" t="s">
        <v>239</v>
      </c>
      <c r="AD45" s="39"/>
      <c r="AE45" s="43"/>
      <c r="AF45" s="40"/>
    </row>
    <row r="46" spans="1:39" ht="13.5" customHeight="1" x14ac:dyDescent="0.15">
      <c r="A46" s="124" t="s">
        <v>172</v>
      </c>
      <c r="B46" s="112" t="s">
        <v>3</v>
      </c>
      <c r="C46" s="111" t="s">
        <v>8</v>
      </c>
      <c r="D46" s="117">
        <v>21</v>
      </c>
      <c r="E46" s="118" t="str">
        <f>VLOOKUP(A46,$AJ$5:$AM$36,2,FALSE)</f>
        <v>渡辺　真央</v>
      </c>
      <c r="F46" s="119"/>
      <c r="G46" s="119"/>
      <c r="H46" s="119"/>
      <c r="I46" s="119"/>
      <c r="J46" s="119"/>
      <c r="K46" s="119"/>
      <c r="L46" s="120"/>
      <c r="M46" s="112" t="s">
        <v>152</v>
      </c>
      <c r="N46" s="119" t="str">
        <f>VLOOKUP(A46,$AJ$5:$AM$36,3,FALSE)</f>
        <v>横浜創学館</v>
      </c>
      <c r="O46" s="119"/>
      <c r="P46" s="119"/>
      <c r="Q46" s="119"/>
      <c r="R46" s="119"/>
      <c r="S46" s="119"/>
      <c r="T46" s="119"/>
      <c r="U46" s="119"/>
      <c r="V46" s="110" t="s">
        <v>153</v>
      </c>
      <c r="W46" s="104" t="str">
        <f>VLOOKUP(A46,$AJ$5:$AM$36,4,FALSE)</f>
        <v>神奈川</v>
      </c>
      <c r="X46" s="104"/>
      <c r="Y46" s="104"/>
      <c r="Z46" s="111" t="s">
        <v>154</v>
      </c>
      <c r="AA46" s="39"/>
      <c r="AB46" s="40"/>
      <c r="AC46" s="99"/>
      <c r="AD46" s="41"/>
      <c r="AE46" s="46"/>
      <c r="AF46" s="40"/>
    </row>
    <row r="47" spans="1:39" ht="13.5" customHeight="1" x14ac:dyDescent="0.15">
      <c r="A47" s="124"/>
      <c r="B47" s="112"/>
      <c r="C47" s="111"/>
      <c r="D47" s="117"/>
      <c r="E47" s="121"/>
      <c r="F47" s="122"/>
      <c r="G47" s="122"/>
      <c r="H47" s="122"/>
      <c r="I47" s="122"/>
      <c r="J47" s="122"/>
      <c r="K47" s="122"/>
      <c r="L47" s="123"/>
      <c r="M47" s="112"/>
      <c r="N47" s="122"/>
      <c r="O47" s="122"/>
      <c r="P47" s="122"/>
      <c r="Q47" s="122"/>
      <c r="R47" s="122"/>
      <c r="S47" s="122"/>
      <c r="T47" s="122"/>
      <c r="U47" s="122"/>
      <c r="V47" s="110"/>
      <c r="W47" s="105"/>
      <c r="X47" s="105"/>
      <c r="Y47" s="105"/>
      <c r="Z47" s="111"/>
      <c r="AA47" s="100" t="s">
        <v>240</v>
      </c>
      <c r="AB47" s="39"/>
      <c r="AC47" s="43"/>
      <c r="AD47" s="43"/>
      <c r="AE47" s="46"/>
      <c r="AF47" s="40"/>
    </row>
    <row r="48" spans="1:39" ht="13.5" customHeight="1" x14ac:dyDescent="0.15">
      <c r="A48" s="124" t="s">
        <v>173</v>
      </c>
      <c r="B48" s="112" t="s">
        <v>14</v>
      </c>
      <c r="C48" s="111" t="s">
        <v>6</v>
      </c>
      <c r="D48" s="117">
        <v>22</v>
      </c>
      <c r="E48" s="118" t="str">
        <f>VLOOKUP(A48,$AJ$5:$AM$36,2,FALSE)</f>
        <v>稗田　麻尋</v>
      </c>
      <c r="F48" s="119"/>
      <c r="G48" s="119"/>
      <c r="H48" s="119"/>
      <c r="I48" s="119"/>
      <c r="J48" s="119"/>
      <c r="K48" s="119"/>
      <c r="L48" s="120"/>
      <c r="M48" s="112" t="s">
        <v>152</v>
      </c>
      <c r="N48" s="119" t="str">
        <f>VLOOKUP(A48,$AJ$5:$AM$36,3,FALSE)</f>
        <v>秀明大学八千代</v>
      </c>
      <c r="O48" s="119"/>
      <c r="P48" s="119"/>
      <c r="Q48" s="119"/>
      <c r="R48" s="119"/>
      <c r="S48" s="119"/>
      <c r="T48" s="119"/>
      <c r="U48" s="119"/>
      <c r="V48" s="110" t="s">
        <v>153</v>
      </c>
      <c r="W48" s="104" t="str">
        <f>VLOOKUP(A48,$AJ$5:$AM$36,4,FALSE)</f>
        <v>千葉</v>
      </c>
      <c r="X48" s="104"/>
      <c r="Y48" s="104"/>
      <c r="Z48" s="111" t="s">
        <v>154</v>
      </c>
      <c r="AA48" s="101"/>
      <c r="AB48" s="41"/>
      <c r="AC48" s="43"/>
      <c r="AD48" s="43"/>
      <c r="AE48" s="46"/>
      <c r="AF48" s="40"/>
    </row>
    <row r="49" spans="1:32" ht="13.5" customHeight="1" x14ac:dyDescent="0.15">
      <c r="A49" s="124"/>
      <c r="B49" s="112"/>
      <c r="C49" s="111"/>
      <c r="D49" s="117"/>
      <c r="E49" s="121"/>
      <c r="F49" s="122"/>
      <c r="G49" s="122"/>
      <c r="H49" s="122"/>
      <c r="I49" s="122"/>
      <c r="J49" s="122"/>
      <c r="K49" s="122"/>
      <c r="L49" s="123"/>
      <c r="M49" s="112"/>
      <c r="N49" s="122"/>
      <c r="O49" s="122"/>
      <c r="P49" s="122"/>
      <c r="Q49" s="122"/>
      <c r="R49" s="122"/>
      <c r="S49" s="122"/>
      <c r="T49" s="122"/>
      <c r="U49" s="122"/>
      <c r="V49" s="110"/>
      <c r="W49" s="105"/>
      <c r="X49" s="105"/>
      <c r="Y49" s="105"/>
      <c r="Z49" s="111"/>
      <c r="AA49" s="40"/>
      <c r="AB49" s="99" t="s">
        <v>241</v>
      </c>
      <c r="AC49" s="45"/>
      <c r="AD49" s="43"/>
      <c r="AE49" s="46"/>
      <c r="AF49" s="40"/>
    </row>
    <row r="50" spans="1:32" ht="13.5" customHeight="1" x14ac:dyDescent="0.15">
      <c r="A50" s="124" t="s">
        <v>174</v>
      </c>
      <c r="B50" s="112" t="s">
        <v>12</v>
      </c>
      <c r="C50" s="111" t="s">
        <v>4</v>
      </c>
      <c r="D50" s="117">
        <v>23</v>
      </c>
      <c r="E50" s="118" t="str">
        <f>VLOOKUP(A50,$AJ$5:$AM$36,2,FALSE)</f>
        <v>鈴木　萌々子</v>
      </c>
      <c r="F50" s="119"/>
      <c r="G50" s="119"/>
      <c r="H50" s="119"/>
      <c r="I50" s="119"/>
      <c r="J50" s="119"/>
      <c r="K50" s="119"/>
      <c r="L50" s="120"/>
      <c r="M50" s="112" t="s">
        <v>152</v>
      </c>
      <c r="N50" s="119" t="str">
        <f>VLOOKUP(A50,$AJ$5:$AM$36,3,FALSE)</f>
        <v>県立宇都宮商業</v>
      </c>
      <c r="O50" s="119"/>
      <c r="P50" s="119"/>
      <c r="Q50" s="119"/>
      <c r="R50" s="119"/>
      <c r="S50" s="119"/>
      <c r="T50" s="119"/>
      <c r="U50" s="119"/>
      <c r="V50" s="110" t="s">
        <v>153</v>
      </c>
      <c r="W50" s="104" t="str">
        <f>VLOOKUP(A50,$AJ$5:$AM$36,4,FALSE)</f>
        <v>栃木</v>
      </c>
      <c r="X50" s="104"/>
      <c r="Y50" s="104"/>
      <c r="Z50" s="111" t="s">
        <v>154</v>
      </c>
      <c r="AA50" s="39"/>
      <c r="AB50" s="99"/>
      <c r="AC50" s="40"/>
      <c r="AD50" s="43"/>
      <c r="AE50" s="46"/>
      <c r="AF50" s="40"/>
    </row>
    <row r="51" spans="1:32" ht="13.5" customHeight="1" x14ac:dyDescent="0.15">
      <c r="A51" s="124"/>
      <c r="B51" s="112"/>
      <c r="C51" s="111"/>
      <c r="D51" s="117"/>
      <c r="E51" s="121"/>
      <c r="F51" s="122"/>
      <c r="G51" s="122"/>
      <c r="H51" s="122"/>
      <c r="I51" s="122"/>
      <c r="J51" s="122"/>
      <c r="K51" s="122"/>
      <c r="L51" s="123"/>
      <c r="M51" s="112"/>
      <c r="N51" s="122"/>
      <c r="O51" s="122"/>
      <c r="P51" s="122"/>
      <c r="Q51" s="122"/>
      <c r="R51" s="122"/>
      <c r="S51" s="122"/>
      <c r="T51" s="122"/>
      <c r="U51" s="122"/>
      <c r="V51" s="110"/>
      <c r="W51" s="105"/>
      <c r="X51" s="105"/>
      <c r="Y51" s="105"/>
      <c r="Z51" s="111"/>
      <c r="AA51" s="100" t="s">
        <v>242</v>
      </c>
      <c r="AB51" s="45"/>
      <c r="AC51" s="40"/>
      <c r="AD51" s="43"/>
      <c r="AE51" s="46"/>
      <c r="AF51" s="40"/>
    </row>
    <row r="52" spans="1:32" ht="13.5" customHeight="1" x14ac:dyDescent="0.15">
      <c r="A52" s="124" t="s">
        <v>175</v>
      </c>
      <c r="B52" s="112" t="s">
        <v>5</v>
      </c>
      <c r="C52" s="111" t="s">
        <v>10</v>
      </c>
      <c r="D52" s="117">
        <v>24</v>
      </c>
      <c r="E52" s="118" t="str">
        <f>VLOOKUP(A52,$AJ$5:$AM$36,2,FALSE)</f>
        <v>竹内　優希</v>
      </c>
      <c r="F52" s="119"/>
      <c r="G52" s="119"/>
      <c r="H52" s="119"/>
      <c r="I52" s="119"/>
      <c r="J52" s="119"/>
      <c r="K52" s="119"/>
      <c r="L52" s="120"/>
      <c r="M52" s="112" t="s">
        <v>152</v>
      </c>
      <c r="N52" s="119" t="str">
        <f>VLOOKUP(A52,$AJ$5:$AM$36,3,FALSE)</f>
        <v>高崎商科大学附属</v>
      </c>
      <c r="O52" s="119"/>
      <c r="P52" s="119"/>
      <c r="Q52" s="119"/>
      <c r="R52" s="119"/>
      <c r="S52" s="119"/>
      <c r="T52" s="119"/>
      <c r="U52" s="119"/>
      <c r="V52" s="110" t="s">
        <v>153</v>
      </c>
      <c r="W52" s="104" t="str">
        <f>VLOOKUP(A52,$AJ$5:$AM$36,4,FALSE)</f>
        <v>群馬</v>
      </c>
      <c r="X52" s="104"/>
      <c r="Y52" s="104"/>
      <c r="Z52" s="111" t="s">
        <v>154</v>
      </c>
      <c r="AA52" s="101"/>
      <c r="AB52" s="40"/>
      <c r="AC52" s="40"/>
      <c r="AD52" s="43"/>
      <c r="AE52" s="46"/>
      <c r="AF52" s="40"/>
    </row>
    <row r="53" spans="1:32" ht="13.5" customHeight="1" x14ac:dyDescent="0.15">
      <c r="A53" s="124"/>
      <c r="B53" s="112"/>
      <c r="C53" s="111"/>
      <c r="D53" s="117"/>
      <c r="E53" s="121"/>
      <c r="F53" s="122"/>
      <c r="G53" s="122"/>
      <c r="H53" s="122"/>
      <c r="I53" s="122"/>
      <c r="J53" s="122"/>
      <c r="K53" s="122"/>
      <c r="L53" s="123"/>
      <c r="M53" s="112"/>
      <c r="N53" s="122"/>
      <c r="O53" s="122"/>
      <c r="P53" s="122"/>
      <c r="Q53" s="122"/>
      <c r="R53" s="122"/>
      <c r="S53" s="122"/>
      <c r="T53" s="122"/>
      <c r="U53" s="122"/>
      <c r="V53" s="110"/>
      <c r="W53" s="105"/>
      <c r="X53" s="105"/>
      <c r="Y53" s="105"/>
      <c r="Z53" s="111"/>
      <c r="AA53" s="40"/>
      <c r="AB53" s="40"/>
      <c r="AC53" s="40"/>
      <c r="AD53" s="99" t="s">
        <v>250</v>
      </c>
      <c r="AE53" s="49"/>
      <c r="AF53" s="40"/>
    </row>
    <row r="54" spans="1:32" ht="13.5" customHeight="1" x14ac:dyDescent="0.15">
      <c r="A54" s="124" t="s">
        <v>176</v>
      </c>
      <c r="B54" s="112" t="s">
        <v>12</v>
      </c>
      <c r="C54" s="111" t="s">
        <v>10</v>
      </c>
      <c r="D54" s="117">
        <v>25</v>
      </c>
      <c r="E54" s="118" t="str">
        <f>VLOOKUP(A54,$AJ$5:$AM$36,2,FALSE)</f>
        <v>秋澤　沙裕実</v>
      </c>
      <c r="F54" s="119"/>
      <c r="G54" s="119"/>
      <c r="H54" s="119"/>
      <c r="I54" s="119"/>
      <c r="J54" s="119"/>
      <c r="K54" s="119"/>
      <c r="L54" s="120"/>
      <c r="M54" s="112" t="s">
        <v>152</v>
      </c>
      <c r="N54" s="119" t="str">
        <f>VLOOKUP(A54,$AJ$5:$AM$36,3,FALSE)</f>
        <v>作新学院</v>
      </c>
      <c r="O54" s="119"/>
      <c r="P54" s="119"/>
      <c r="Q54" s="119"/>
      <c r="R54" s="119"/>
      <c r="S54" s="119"/>
      <c r="T54" s="119"/>
      <c r="U54" s="119"/>
      <c r="V54" s="110" t="s">
        <v>153</v>
      </c>
      <c r="W54" s="104" t="str">
        <f>VLOOKUP(A54,$AJ$5:$AM$36,4,FALSE)</f>
        <v>栃木</v>
      </c>
      <c r="X54" s="104"/>
      <c r="Y54" s="104"/>
      <c r="Z54" s="111" t="s">
        <v>154</v>
      </c>
      <c r="AA54" s="39"/>
      <c r="AB54" s="40"/>
      <c r="AC54" s="40"/>
      <c r="AD54" s="99"/>
      <c r="AE54" s="40"/>
      <c r="AF54" s="40"/>
    </row>
    <row r="55" spans="1:32" ht="13.5" customHeight="1" x14ac:dyDescent="0.15">
      <c r="A55" s="124"/>
      <c r="B55" s="112"/>
      <c r="C55" s="111"/>
      <c r="D55" s="117"/>
      <c r="E55" s="121"/>
      <c r="F55" s="122"/>
      <c r="G55" s="122"/>
      <c r="H55" s="122"/>
      <c r="I55" s="122"/>
      <c r="J55" s="122"/>
      <c r="K55" s="122"/>
      <c r="L55" s="123"/>
      <c r="M55" s="112"/>
      <c r="N55" s="122"/>
      <c r="O55" s="122"/>
      <c r="P55" s="122"/>
      <c r="Q55" s="122"/>
      <c r="R55" s="122"/>
      <c r="S55" s="122"/>
      <c r="T55" s="122"/>
      <c r="U55" s="122"/>
      <c r="V55" s="110"/>
      <c r="W55" s="105"/>
      <c r="X55" s="105"/>
      <c r="Y55" s="105"/>
      <c r="Z55" s="111"/>
      <c r="AA55" s="100" t="s">
        <v>243</v>
      </c>
      <c r="AB55" s="39"/>
      <c r="AC55" s="40"/>
      <c r="AD55" s="43"/>
      <c r="AE55" s="40"/>
      <c r="AF55" s="40"/>
    </row>
    <row r="56" spans="1:32" ht="13.5" customHeight="1" x14ac:dyDescent="0.15">
      <c r="A56" s="124" t="s">
        <v>177</v>
      </c>
      <c r="B56" s="112" t="s">
        <v>9</v>
      </c>
      <c r="C56" s="111" t="s">
        <v>6</v>
      </c>
      <c r="D56" s="117">
        <v>26</v>
      </c>
      <c r="E56" s="118" t="str">
        <f>VLOOKUP(A56,$AJ$5:$AM$36,2,FALSE)</f>
        <v>古賀　萌樹</v>
      </c>
      <c r="F56" s="119"/>
      <c r="G56" s="119"/>
      <c r="H56" s="119"/>
      <c r="I56" s="119"/>
      <c r="J56" s="119"/>
      <c r="K56" s="119"/>
      <c r="L56" s="120"/>
      <c r="M56" s="112" t="s">
        <v>152</v>
      </c>
      <c r="N56" s="119" t="str">
        <f>VLOOKUP(A56,$AJ$5:$AM$36,3,FALSE)</f>
        <v>日本航空</v>
      </c>
      <c r="O56" s="119"/>
      <c r="P56" s="119"/>
      <c r="Q56" s="119"/>
      <c r="R56" s="119"/>
      <c r="S56" s="119"/>
      <c r="T56" s="119"/>
      <c r="U56" s="119"/>
      <c r="V56" s="110" t="s">
        <v>153</v>
      </c>
      <c r="W56" s="104" t="str">
        <f>VLOOKUP(A56,$AJ$5:$AM$36,4,FALSE)</f>
        <v>山梨</v>
      </c>
      <c r="X56" s="104"/>
      <c r="Y56" s="104"/>
      <c r="Z56" s="111" t="s">
        <v>154</v>
      </c>
      <c r="AA56" s="101"/>
      <c r="AB56" s="41"/>
      <c r="AC56" s="40"/>
      <c r="AD56" s="43"/>
      <c r="AE56" s="40"/>
      <c r="AF56" s="40"/>
    </row>
    <row r="57" spans="1:32" ht="13.5" customHeight="1" x14ac:dyDescent="0.15">
      <c r="A57" s="124"/>
      <c r="B57" s="112"/>
      <c r="C57" s="111"/>
      <c r="D57" s="117"/>
      <c r="E57" s="121"/>
      <c r="F57" s="122"/>
      <c r="G57" s="122"/>
      <c r="H57" s="122"/>
      <c r="I57" s="122"/>
      <c r="J57" s="122"/>
      <c r="K57" s="122"/>
      <c r="L57" s="123"/>
      <c r="M57" s="112"/>
      <c r="N57" s="122"/>
      <c r="O57" s="122"/>
      <c r="P57" s="122"/>
      <c r="Q57" s="122"/>
      <c r="R57" s="122"/>
      <c r="S57" s="122"/>
      <c r="T57" s="122"/>
      <c r="U57" s="122"/>
      <c r="V57" s="110"/>
      <c r="W57" s="105"/>
      <c r="X57" s="105"/>
      <c r="Y57" s="105"/>
      <c r="Z57" s="111"/>
      <c r="AA57" s="40"/>
      <c r="AB57" s="99" t="s">
        <v>244</v>
      </c>
      <c r="AC57" s="39"/>
      <c r="AD57" s="43"/>
      <c r="AE57" s="40"/>
      <c r="AF57" s="40"/>
    </row>
    <row r="58" spans="1:32" ht="13.5" customHeight="1" x14ac:dyDescent="0.15">
      <c r="A58" s="124" t="s">
        <v>178</v>
      </c>
      <c r="B58" s="112" t="s">
        <v>5</v>
      </c>
      <c r="C58" s="111" t="s">
        <v>4</v>
      </c>
      <c r="D58" s="117">
        <v>27</v>
      </c>
      <c r="E58" s="118" t="str">
        <f>VLOOKUP(A58,$AJ$5:$AM$36,2,FALSE)</f>
        <v>小峯　杏子</v>
      </c>
      <c r="F58" s="119"/>
      <c r="G58" s="119"/>
      <c r="H58" s="119"/>
      <c r="I58" s="119"/>
      <c r="J58" s="119"/>
      <c r="K58" s="119"/>
      <c r="L58" s="120"/>
      <c r="M58" s="112" t="s">
        <v>152</v>
      </c>
      <c r="N58" s="119" t="str">
        <f>VLOOKUP(A58,$AJ$5:$AM$36,3,FALSE)</f>
        <v>高崎商科大学附属</v>
      </c>
      <c r="O58" s="119"/>
      <c r="P58" s="119"/>
      <c r="Q58" s="119"/>
      <c r="R58" s="119"/>
      <c r="S58" s="119"/>
      <c r="T58" s="119"/>
      <c r="U58" s="119"/>
      <c r="V58" s="110" t="s">
        <v>153</v>
      </c>
      <c r="W58" s="104" t="str">
        <f>VLOOKUP(A58,$AJ$5:$AM$36,4,FALSE)</f>
        <v>群馬</v>
      </c>
      <c r="X58" s="104"/>
      <c r="Y58" s="104"/>
      <c r="Z58" s="111" t="s">
        <v>154</v>
      </c>
      <c r="AA58" s="39"/>
      <c r="AB58" s="99"/>
      <c r="AC58" s="41"/>
      <c r="AD58" s="43"/>
      <c r="AE58" s="40"/>
      <c r="AF58" s="40"/>
    </row>
    <row r="59" spans="1:32" ht="13.5" customHeight="1" x14ac:dyDescent="0.15">
      <c r="A59" s="124"/>
      <c r="B59" s="112"/>
      <c r="C59" s="111"/>
      <c r="D59" s="117"/>
      <c r="E59" s="121"/>
      <c r="F59" s="122"/>
      <c r="G59" s="122"/>
      <c r="H59" s="122"/>
      <c r="I59" s="122"/>
      <c r="J59" s="122"/>
      <c r="K59" s="122"/>
      <c r="L59" s="123"/>
      <c r="M59" s="112"/>
      <c r="N59" s="122"/>
      <c r="O59" s="122"/>
      <c r="P59" s="122"/>
      <c r="Q59" s="122"/>
      <c r="R59" s="122"/>
      <c r="S59" s="122"/>
      <c r="T59" s="122"/>
      <c r="U59" s="122"/>
      <c r="V59" s="110"/>
      <c r="W59" s="105"/>
      <c r="X59" s="105"/>
      <c r="Y59" s="105"/>
      <c r="Z59" s="111"/>
      <c r="AA59" s="100" t="s">
        <v>245</v>
      </c>
      <c r="AB59" s="45"/>
      <c r="AC59" s="43"/>
      <c r="AD59" s="43"/>
      <c r="AE59" s="40"/>
      <c r="AF59" s="40"/>
    </row>
    <row r="60" spans="1:32" ht="13.5" customHeight="1" x14ac:dyDescent="0.15">
      <c r="A60" s="124" t="s">
        <v>179</v>
      </c>
      <c r="B60" s="112" t="s">
        <v>14</v>
      </c>
      <c r="C60" s="111" t="s">
        <v>8</v>
      </c>
      <c r="D60" s="117">
        <v>28</v>
      </c>
      <c r="E60" s="118" t="str">
        <f>VLOOKUP(A60,$AJ$5:$AM$36,2,FALSE)</f>
        <v>嶋田　さらら</v>
      </c>
      <c r="F60" s="119"/>
      <c r="G60" s="119"/>
      <c r="H60" s="119"/>
      <c r="I60" s="119"/>
      <c r="J60" s="119"/>
      <c r="K60" s="119"/>
      <c r="L60" s="120"/>
      <c r="M60" s="112" t="s">
        <v>152</v>
      </c>
      <c r="N60" s="119" t="str">
        <f>VLOOKUP(A60,$AJ$5:$AM$36,3,FALSE)</f>
        <v>秀明大学八千代</v>
      </c>
      <c r="O60" s="119"/>
      <c r="P60" s="119"/>
      <c r="Q60" s="119"/>
      <c r="R60" s="119"/>
      <c r="S60" s="119"/>
      <c r="T60" s="119"/>
      <c r="U60" s="119"/>
      <c r="V60" s="110" t="s">
        <v>153</v>
      </c>
      <c r="W60" s="104" t="str">
        <f>VLOOKUP(A60,$AJ$5:$AM$36,4,FALSE)</f>
        <v>千葉</v>
      </c>
      <c r="X60" s="104"/>
      <c r="Y60" s="104"/>
      <c r="Z60" s="111" t="s">
        <v>154</v>
      </c>
      <c r="AA60" s="101"/>
      <c r="AB60" s="40"/>
      <c r="AC60" s="43"/>
      <c r="AD60" s="43"/>
      <c r="AE60" s="40"/>
      <c r="AF60" s="40"/>
    </row>
    <row r="61" spans="1:32" ht="13.5" customHeight="1" x14ac:dyDescent="0.15">
      <c r="A61" s="124"/>
      <c r="B61" s="112"/>
      <c r="C61" s="111"/>
      <c r="D61" s="117"/>
      <c r="E61" s="121"/>
      <c r="F61" s="122"/>
      <c r="G61" s="122"/>
      <c r="H61" s="122"/>
      <c r="I61" s="122"/>
      <c r="J61" s="122"/>
      <c r="K61" s="122"/>
      <c r="L61" s="123"/>
      <c r="M61" s="112"/>
      <c r="N61" s="122"/>
      <c r="O61" s="122"/>
      <c r="P61" s="122"/>
      <c r="Q61" s="122"/>
      <c r="R61" s="122"/>
      <c r="S61" s="122"/>
      <c r="T61" s="122"/>
      <c r="U61" s="122"/>
      <c r="V61" s="110"/>
      <c r="W61" s="105"/>
      <c r="X61" s="105"/>
      <c r="Y61" s="105"/>
      <c r="Z61" s="111"/>
      <c r="AA61" s="40"/>
      <c r="AB61" s="40"/>
      <c r="AC61" s="99" t="s">
        <v>246</v>
      </c>
      <c r="AD61" s="45"/>
      <c r="AE61" s="40"/>
      <c r="AF61" s="40"/>
    </row>
    <row r="62" spans="1:32" ht="13.5" customHeight="1" x14ac:dyDescent="0.15">
      <c r="A62" s="124" t="s">
        <v>180</v>
      </c>
      <c r="B62" s="112" t="s">
        <v>11</v>
      </c>
      <c r="C62" s="111" t="s">
        <v>8</v>
      </c>
      <c r="D62" s="117">
        <v>29</v>
      </c>
      <c r="E62" s="118" t="str">
        <f>VLOOKUP(A62,$AJ$5:$AM$36,2,FALSE)</f>
        <v>野口　暖日</v>
      </c>
      <c r="F62" s="119"/>
      <c r="G62" s="119"/>
      <c r="H62" s="119"/>
      <c r="I62" s="119"/>
      <c r="J62" s="119"/>
      <c r="K62" s="119"/>
      <c r="L62" s="120"/>
      <c r="M62" s="112" t="s">
        <v>152</v>
      </c>
      <c r="N62" s="119" t="str">
        <f>VLOOKUP(A62,$AJ$5:$AM$36,3,FALSE)</f>
        <v>帝京</v>
      </c>
      <c r="O62" s="119"/>
      <c r="P62" s="119"/>
      <c r="Q62" s="119"/>
      <c r="R62" s="119"/>
      <c r="S62" s="119"/>
      <c r="T62" s="119"/>
      <c r="U62" s="119"/>
      <c r="V62" s="110" t="s">
        <v>153</v>
      </c>
      <c r="W62" s="104" t="str">
        <f>VLOOKUP(A62,$AJ$5:$AM$36,4,FALSE)</f>
        <v>東京</v>
      </c>
      <c r="X62" s="104"/>
      <c r="Y62" s="104"/>
      <c r="Z62" s="111" t="s">
        <v>154</v>
      </c>
      <c r="AA62" s="39"/>
      <c r="AB62" s="40"/>
      <c r="AC62" s="99"/>
      <c r="AD62" s="47"/>
      <c r="AE62" s="40"/>
      <c r="AF62" s="40"/>
    </row>
    <row r="63" spans="1:32" ht="13.5" customHeight="1" x14ac:dyDescent="0.15">
      <c r="A63" s="124"/>
      <c r="B63" s="112"/>
      <c r="C63" s="111"/>
      <c r="D63" s="117"/>
      <c r="E63" s="121"/>
      <c r="F63" s="122"/>
      <c r="G63" s="122"/>
      <c r="H63" s="122"/>
      <c r="I63" s="122"/>
      <c r="J63" s="122"/>
      <c r="K63" s="122"/>
      <c r="L63" s="123"/>
      <c r="M63" s="112"/>
      <c r="N63" s="122"/>
      <c r="O63" s="122"/>
      <c r="P63" s="122"/>
      <c r="Q63" s="122"/>
      <c r="R63" s="122"/>
      <c r="S63" s="122"/>
      <c r="T63" s="122"/>
      <c r="U63" s="122"/>
      <c r="V63" s="110"/>
      <c r="W63" s="105"/>
      <c r="X63" s="105"/>
      <c r="Y63" s="105"/>
      <c r="Z63" s="111"/>
      <c r="AA63" s="100" t="s">
        <v>247</v>
      </c>
      <c r="AB63" s="39"/>
      <c r="AC63" s="43"/>
      <c r="AD63" s="50"/>
      <c r="AE63" s="40"/>
      <c r="AF63" s="40"/>
    </row>
    <row r="64" spans="1:32" ht="13.5" customHeight="1" x14ac:dyDescent="0.15">
      <c r="A64" s="124" t="s">
        <v>181</v>
      </c>
      <c r="B64" s="112" t="s">
        <v>13</v>
      </c>
      <c r="C64" s="111" t="s">
        <v>6</v>
      </c>
      <c r="D64" s="117">
        <v>30</v>
      </c>
      <c r="E64" s="118" t="str">
        <f>VLOOKUP(A64,$AJ$5:$AM$36,2,FALSE)</f>
        <v>大野　彩音</v>
      </c>
      <c r="F64" s="119"/>
      <c r="G64" s="119"/>
      <c r="H64" s="119"/>
      <c r="I64" s="119"/>
      <c r="J64" s="119"/>
      <c r="K64" s="119"/>
      <c r="L64" s="120"/>
      <c r="M64" s="112" t="s">
        <v>152</v>
      </c>
      <c r="N64" s="119" t="str">
        <f>VLOOKUP(A64,$AJ$5:$AM$36,3,FALSE)</f>
        <v>県立古河第一</v>
      </c>
      <c r="O64" s="119"/>
      <c r="P64" s="119"/>
      <c r="Q64" s="119"/>
      <c r="R64" s="119"/>
      <c r="S64" s="119"/>
      <c r="T64" s="119"/>
      <c r="U64" s="119"/>
      <c r="V64" s="110" t="s">
        <v>153</v>
      </c>
      <c r="W64" s="104" t="str">
        <f>VLOOKUP(A64,$AJ$5:$AM$36,4,FALSE)</f>
        <v>茨城</v>
      </c>
      <c r="X64" s="104"/>
      <c r="Y64" s="104"/>
      <c r="Z64" s="111" t="s">
        <v>154</v>
      </c>
      <c r="AA64" s="101"/>
      <c r="AB64" s="41"/>
      <c r="AC64" s="43"/>
      <c r="AD64" s="40"/>
      <c r="AE64" s="40"/>
      <c r="AF64" s="40"/>
    </row>
    <row r="65" spans="1:32" ht="13.5" customHeight="1" x14ac:dyDescent="0.15">
      <c r="A65" s="124"/>
      <c r="B65" s="112"/>
      <c r="C65" s="111"/>
      <c r="D65" s="117"/>
      <c r="E65" s="121"/>
      <c r="F65" s="122"/>
      <c r="G65" s="122"/>
      <c r="H65" s="122"/>
      <c r="I65" s="122"/>
      <c r="J65" s="122"/>
      <c r="K65" s="122"/>
      <c r="L65" s="123"/>
      <c r="M65" s="112"/>
      <c r="N65" s="122"/>
      <c r="O65" s="122"/>
      <c r="P65" s="122"/>
      <c r="Q65" s="122"/>
      <c r="R65" s="122"/>
      <c r="S65" s="122"/>
      <c r="T65" s="122"/>
      <c r="U65" s="122"/>
      <c r="V65" s="110"/>
      <c r="W65" s="105"/>
      <c r="X65" s="105"/>
      <c r="Y65" s="105"/>
      <c r="Z65" s="111"/>
      <c r="AA65" s="40"/>
      <c r="AB65" s="99" t="s">
        <v>248</v>
      </c>
      <c r="AC65" s="43"/>
      <c r="AD65" s="40"/>
      <c r="AE65" s="40"/>
      <c r="AF65" s="40"/>
    </row>
    <row r="66" spans="1:32" ht="13.5" customHeight="1" x14ac:dyDescent="0.15">
      <c r="A66" s="124" t="s">
        <v>182</v>
      </c>
      <c r="B66" s="112" t="s">
        <v>3</v>
      </c>
      <c r="C66" s="111" t="s">
        <v>4</v>
      </c>
      <c r="D66" s="117">
        <v>31</v>
      </c>
      <c r="E66" s="118" t="str">
        <f>VLOOKUP(A66,$AJ$5:$AM$36,2,FALSE)</f>
        <v>杉本　奈美</v>
      </c>
      <c r="F66" s="119"/>
      <c r="G66" s="119"/>
      <c r="H66" s="119"/>
      <c r="I66" s="119"/>
      <c r="J66" s="119"/>
      <c r="K66" s="119"/>
      <c r="L66" s="120"/>
      <c r="M66" s="112" t="s">
        <v>152</v>
      </c>
      <c r="N66" s="119" t="str">
        <f>VLOOKUP(A66,$AJ$5:$AM$36,3,FALSE)</f>
        <v>光明学園相模原</v>
      </c>
      <c r="O66" s="119"/>
      <c r="P66" s="119"/>
      <c r="Q66" s="119"/>
      <c r="R66" s="119"/>
      <c r="S66" s="119"/>
      <c r="T66" s="119"/>
      <c r="U66" s="119"/>
      <c r="V66" s="110" t="s">
        <v>153</v>
      </c>
      <c r="W66" s="104" t="str">
        <f>VLOOKUP(A66,$AJ$5:$AM$36,4,FALSE)</f>
        <v>神奈川</v>
      </c>
      <c r="X66" s="104"/>
      <c r="Y66" s="104"/>
      <c r="Z66" s="111" t="s">
        <v>154</v>
      </c>
      <c r="AA66" s="39"/>
      <c r="AB66" s="99"/>
      <c r="AC66" s="49"/>
      <c r="AD66" s="40"/>
      <c r="AE66" s="40"/>
      <c r="AF66" s="40"/>
    </row>
    <row r="67" spans="1:32" ht="13.5" customHeight="1" x14ac:dyDescent="0.15">
      <c r="A67" s="124"/>
      <c r="B67" s="112"/>
      <c r="C67" s="111"/>
      <c r="D67" s="117"/>
      <c r="E67" s="121"/>
      <c r="F67" s="122"/>
      <c r="G67" s="122"/>
      <c r="H67" s="122"/>
      <c r="I67" s="122"/>
      <c r="J67" s="122"/>
      <c r="K67" s="122"/>
      <c r="L67" s="123"/>
      <c r="M67" s="112"/>
      <c r="N67" s="122"/>
      <c r="O67" s="122"/>
      <c r="P67" s="122"/>
      <c r="Q67" s="122"/>
      <c r="R67" s="122"/>
      <c r="S67" s="122"/>
      <c r="T67" s="122"/>
      <c r="U67" s="122"/>
      <c r="V67" s="110"/>
      <c r="W67" s="105"/>
      <c r="X67" s="105"/>
      <c r="Y67" s="105"/>
      <c r="Z67" s="111"/>
      <c r="AA67" s="100" t="s">
        <v>249</v>
      </c>
      <c r="AB67" s="45"/>
      <c r="AC67" s="40"/>
      <c r="AD67" s="40"/>
      <c r="AE67" s="40"/>
      <c r="AF67" s="40"/>
    </row>
    <row r="68" spans="1:32" ht="13.5" customHeight="1" x14ac:dyDescent="0.15">
      <c r="A68" s="124" t="s">
        <v>183</v>
      </c>
      <c r="B68" s="112" t="s">
        <v>7</v>
      </c>
      <c r="C68" s="111" t="s">
        <v>10</v>
      </c>
      <c r="D68" s="117">
        <v>32</v>
      </c>
      <c r="E68" s="118" t="str">
        <f>VLOOKUP(A68,$AJ$5:$AM$36,2,FALSE)</f>
        <v>宮﨑　可純</v>
      </c>
      <c r="F68" s="119"/>
      <c r="G68" s="119"/>
      <c r="H68" s="119"/>
      <c r="I68" s="119"/>
      <c r="J68" s="119"/>
      <c r="K68" s="119"/>
      <c r="L68" s="120"/>
      <c r="M68" s="112" t="s">
        <v>152</v>
      </c>
      <c r="N68" s="119" t="str">
        <f>VLOOKUP(A68,$AJ$5:$AM$36,3,FALSE)</f>
        <v>花咲徳栄</v>
      </c>
      <c r="O68" s="119"/>
      <c r="P68" s="119"/>
      <c r="Q68" s="119"/>
      <c r="R68" s="119"/>
      <c r="S68" s="119"/>
      <c r="T68" s="119"/>
      <c r="U68" s="119"/>
      <c r="V68" s="110" t="s">
        <v>153</v>
      </c>
      <c r="W68" s="104" t="str">
        <f>VLOOKUP(A68,$AJ$5:$AM$36,4,FALSE)</f>
        <v>埼玉</v>
      </c>
      <c r="X68" s="104"/>
      <c r="Y68" s="104"/>
      <c r="Z68" s="111" t="s">
        <v>154</v>
      </c>
      <c r="AA68" s="101"/>
      <c r="AB68" s="40"/>
      <c r="AC68" s="40"/>
      <c r="AD68" s="40"/>
      <c r="AE68" s="40"/>
      <c r="AF68" s="40"/>
    </row>
    <row r="69" spans="1:32" ht="13.5" customHeight="1" x14ac:dyDescent="0.15">
      <c r="A69" s="124"/>
      <c r="B69" s="112"/>
      <c r="C69" s="111"/>
      <c r="D69" s="117"/>
      <c r="E69" s="121"/>
      <c r="F69" s="122"/>
      <c r="G69" s="122"/>
      <c r="H69" s="122"/>
      <c r="I69" s="122"/>
      <c r="J69" s="122"/>
      <c r="K69" s="122"/>
      <c r="L69" s="123"/>
      <c r="M69" s="112"/>
      <c r="N69" s="122"/>
      <c r="O69" s="122"/>
      <c r="P69" s="122"/>
      <c r="Q69" s="122"/>
      <c r="R69" s="122"/>
      <c r="S69" s="122"/>
      <c r="T69" s="122"/>
      <c r="U69" s="122"/>
      <c r="V69" s="110"/>
      <c r="W69" s="105"/>
      <c r="X69" s="105"/>
      <c r="Y69" s="105"/>
      <c r="Z69" s="111"/>
      <c r="AA69" s="40"/>
      <c r="AB69" s="40"/>
      <c r="AC69" s="40"/>
      <c r="AD69" s="40"/>
      <c r="AE69" s="40"/>
      <c r="AF69" s="40"/>
    </row>
    <row r="70" spans="1:32" ht="12.95" customHeight="1" x14ac:dyDescent="0.1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"/>
      <c r="AB70" s="5"/>
      <c r="AC70" s="5"/>
      <c r="AD70" s="5"/>
      <c r="AE70" s="5"/>
      <c r="AF70" s="5"/>
    </row>
    <row r="71" spans="1:32" ht="12.95" customHeight="1" x14ac:dyDescent="0.15">
      <c r="A71" s="5"/>
      <c r="B71" s="5"/>
      <c r="C71" s="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8"/>
      <c r="V71" s="5"/>
      <c r="W71" s="5"/>
      <c r="X71" s="5"/>
      <c r="Y71" s="8"/>
      <c r="Z71" s="5"/>
      <c r="AA71" s="5"/>
      <c r="AB71" s="5"/>
      <c r="AC71" s="5"/>
      <c r="AD71" s="5"/>
      <c r="AE71" s="5"/>
      <c r="AF71" s="5"/>
    </row>
    <row r="72" spans="1:32" ht="12.95" customHeight="1" x14ac:dyDescent="0.15">
      <c r="A72" s="5"/>
      <c r="B72" s="5"/>
      <c r="C72" s="8"/>
      <c r="D72" s="128" t="s">
        <v>22</v>
      </c>
      <c r="E72" s="128" t="s">
        <v>24</v>
      </c>
      <c r="F72" s="128"/>
      <c r="G72" s="128" t="s">
        <v>26</v>
      </c>
      <c r="H72" s="128"/>
      <c r="I72" s="128" t="s">
        <v>25</v>
      </c>
      <c r="J72" s="128"/>
      <c r="K72" s="128" t="s">
        <v>27</v>
      </c>
      <c r="L72" s="128"/>
      <c r="M72" s="128" t="s">
        <v>28</v>
      </c>
      <c r="N72" s="128"/>
      <c r="O72" s="128" t="s">
        <v>29</v>
      </c>
      <c r="P72" s="128"/>
      <c r="Q72" s="128" t="s">
        <v>30</v>
      </c>
      <c r="R72" s="128"/>
      <c r="S72" s="128" t="s">
        <v>31</v>
      </c>
      <c r="T72" s="128"/>
      <c r="U72" s="8"/>
      <c r="V72" s="5"/>
      <c r="W72" s="5"/>
      <c r="X72" s="5"/>
      <c r="Y72" s="8"/>
      <c r="Z72" s="5"/>
      <c r="AA72" s="5"/>
      <c r="AB72" s="5"/>
      <c r="AC72" s="5"/>
      <c r="AD72" s="5"/>
      <c r="AE72" s="5"/>
      <c r="AF72" s="5"/>
    </row>
    <row r="73" spans="1:32" ht="12.95" customHeight="1" x14ac:dyDescent="0.15">
      <c r="A73" s="5"/>
      <c r="B73" s="5"/>
      <c r="C73" s="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8"/>
      <c r="V73" s="5"/>
      <c r="W73" s="5"/>
      <c r="X73" s="5"/>
      <c r="Y73" s="8"/>
      <c r="Z73" s="5"/>
      <c r="AA73" s="5"/>
      <c r="AB73" s="5"/>
      <c r="AC73" s="5"/>
      <c r="AD73" s="5"/>
      <c r="AE73" s="5"/>
      <c r="AF73" s="5"/>
    </row>
    <row r="74" spans="1:32" ht="12.95" customHeight="1" x14ac:dyDescent="0.15">
      <c r="A74" s="5"/>
      <c r="B74" s="5"/>
      <c r="C74" s="8"/>
      <c r="D74" s="128" t="s">
        <v>23</v>
      </c>
      <c r="E74" s="129" t="s">
        <v>539</v>
      </c>
      <c r="F74" s="128"/>
      <c r="G74" s="129" t="s">
        <v>538</v>
      </c>
      <c r="H74" s="128"/>
      <c r="I74" s="129" t="s">
        <v>542</v>
      </c>
      <c r="J74" s="128"/>
      <c r="K74" s="129" t="s">
        <v>560</v>
      </c>
      <c r="L74" s="128"/>
      <c r="M74" s="129" t="s">
        <v>561</v>
      </c>
      <c r="N74" s="128"/>
      <c r="O74" s="129" t="s">
        <v>551</v>
      </c>
      <c r="P74" s="128"/>
      <c r="Q74" s="129" t="s">
        <v>550</v>
      </c>
      <c r="R74" s="128"/>
      <c r="S74" s="129" t="s">
        <v>559</v>
      </c>
      <c r="T74" s="128"/>
      <c r="U74" s="8"/>
      <c r="V74" s="5"/>
      <c r="W74" s="5"/>
      <c r="X74" s="5"/>
      <c r="Y74" s="8"/>
      <c r="Z74" s="5"/>
      <c r="AA74" s="5"/>
      <c r="AB74" s="5"/>
      <c r="AC74" s="5"/>
      <c r="AD74" s="5"/>
      <c r="AE74" s="5"/>
      <c r="AF74" s="5"/>
    </row>
    <row r="75" spans="1:32" ht="12.95" customHeight="1" x14ac:dyDescent="0.15">
      <c r="A75" s="5"/>
      <c r="B75" s="5"/>
      <c r="C75" s="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8"/>
      <c r="V75" s="5"/>
      <c r="W75" s="5"/>
      <c r="X75" s="5"/>
      <c r="Y75" s="8"/>
      <c r="Z75" s="5"/>
      <c r="AA75" s="5"/>
      <c r="AB75" s="5"/>
      <c r="AC75" s="5"/>
      <c r="AD75" s="5"/>
      <c r="AE75" s="5"/>
      <c r="AF75" s="5"/>
    </row>
    <row r="76" spans="1:32" ht="12.95" customHeight="1" x14ac:dyDescent="0.15">
      <c r="A76" s="5"/>
      <c r="B76" s="5"/>
      <c r="C76" s="8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8"/>
      <c r="V76" s="5"/>
      <c r="W76" s="5"/>
      <c r="X76" s="5"/>
      <c r="Y76" s="8"/>
      <c r="Z76" s="5"/>
      <c r="AA76" s="5"/>
      <c r="AB76" s="5"/>
      <c r="AC76" s="5"/>
      <c r="AD76" s="5"/>
      <c r="AE76" s="5"/>
      <c r="AF76" s="5"/>
    </row>
    <row r="77" spans="1:32" ht="12.95" customHeight="1" x14ac:dyDescent="0.15">
      <c r="A77" s="5"/>
      <c r="B77" s="5"/>
      <c r="C77" s="8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8"/>
      <c r="V77" s="5"/>
      <c r="W77" s="5"/>
      <c r="X77" s="5"/>
      <c r="Y77" s="8"/>
      <c r="Z77" s="5"/>
      <c r="AA77" s="5"/>
      <c r="AB77" s="5"/>
      <c r="AC77" s="5"/>
      <c r="AD77" s="5"/>
      <c r="AE77" s="5"/>
      <c r="AF77" s="5"/>
    </row>
    <row r="78" spans="1:32" ht="12.9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8"/>
      <c r="V78" s="5"/>
      <c r="W78" s="5"/>
      <c r="X78" s="5"/>
      <c r="Y78" s="8"/>
      <c r="Z78" s="5"/>
      <c r="AA78" s="5"/>
      <c r="AB78" s="5"/>
      <c r="AC78" s="5"/>
      <c r="AD78" s="5"/>
      <c r="AE78" s="5"/>
      <c r="AF78" s="5"/>
    </row>
    <row r="79" spans="1:32" ht="12.95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8"/>
      <c r="V79" s="5"/>
      <c r="W79" s="5"/>
      <c r="X79" s="5"/>
      <c r="Y79" s="8"/>
      <c r="Z79" s="5"/>
      <c r="AA79" s="5"/>
      <c r="AB79" s="5"/>
      <c r="AC79" s="5"/>
      <c r="AD79" s="5"/>
      <c r="AE79" s="5"/>
      <c r="AF79" s="5"/>
    </row>
    <row r="80" spans="1:32" ht="12.95" customHeight="1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8"/>
      <c r="Z80" s="5"/>
      <c r="AA80" s="5"/>
      <c r="AB80" s="5"/>
      <c r="AC80" s="5"/>
      <c r="AD80" s="5"/>
      <c r="AE80" s="5"/>
      <c r="AF80" s="5"/>
    </row>
    <row r="81" spans="1:32" ht="12.95" customHeight="1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8"/>
      <c r="Z81" s="5"/>
      <c r="AA81" s="5"/>
      <c r="AB81" s="5"/>
      <c r="AC81" s="5"/>
      <c r="AD81" s="5"/>
      <c r="AE81" s="5"/>
      <c r="AF81" s="5"/>
    </row>
    <row r="82" spans="1:32" ht="12.95" customHeight="1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8"/>
      <c r="Z82" s="5"/>
      <c r="AA82" s="5"/>
      <c r="AB82" s="5"/>
      <c r="AC82" s="5"/>
      <c r="AD82" s="5"/>
      <c r="AE82" s="5"/>
      <c r="AF82" s="5"/>
    </row>
    <row r="83" spans="1:32" ht="12.95" customHeight="1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8"/>
      <c r="Z83" s="5"/>
      <c r="AA83" s="5"/>
      <c r="AB83" s="5"/>
      <c r="AC83" s="5"/>
      <c r="AD83" s="5"/>
      <c r="AE83" s="5"/>
      <c r="AF83" s="5"/>
    </row>
    <row r="84" spans="1:32" ht="12.95" customHeight="1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8"/>
      <c r="Z84" s="5"/>
      <c r="AA84" s="5"/>
      <c r="AB84" s="5"/>
      <c r="AC84" s="5"/>
      <c r="AD84" s="5"/>
      <c r="AE84" s="5"/>
      <c r="AF84" s="5"/>
    </row>
    <row r="85" spans="1:32" ht="12.95" customHeight="1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8"/>
      <c r="Z85" s="5"/>
      <c r="AA85" s="5"/>
      <c r="AB85" s="5"/>
      <c r="AC85" s="5"/>
      <c r="AD85" s="5"/>
      <c r="AE85" s="5"/>
      <c r="AF85" s="5"/>
    </row>
    <row r="86" spans="1:32" ht="12.95" customHeight="1" x14ac:dyDescent="0.15">
      <c r="Y86" s="4"/>
    </row>
    <row r="87" spans="1:32" ht="12.95" customHeight="1" x14ac:dyDescent="0.15">
      <c r="Y87" s="4"/>
    </row>
    <row r="88" spans="1:32" ht="12.95" customHeight="1" x14ac:dyDescent="0.15"/>
    <row r="89" spans="1:32" ht="12.95" customHeight="1" x14ac:dyDescent="0.15"/>
    <row r="90" spans="1:32" ht="12.95" customHeight="1" x14ac:dyDescent="0.15"/>
    <row r="91" spans="1:32" ht="12.95" customHeight="1" x14ac:dyDescent="0.15"/>
    <row r="92" spans="1:32" ht="12.95" customHeight="1" x14ac:dyDescent="0.15"/>
    <row r="93" spans="1:32" ht="12.95" customHeight="1" x14ac:dyDescent="0.15"/>
    <row r="94" spans="1:32" ht="12.95" customHeight="1" x14ac:dyDescent="0.15"/>
    <row r="95" spans="1:32" ht="12.95" customHeight="1" x14ac:dyDescent="0.15"/>
    <row r="96" spans="1:32" ht="12.95" customHeight="1" x14ac:dyDescent="0.15"/>
    <row r="97" ht="12.95" customHeight="1" x14ac:dyDescent="0.15"/>
    <row r="98" ht="12.95" customHeight="1" x14ac:dyDescent="0.15"/>
    <row r="99" ht="12.95" customHeight="1" x14ac:dyDescent="0.15"/>
    <row r="100" ht="12.95" customHeight="1" x14ac:dyDescent="0.15"/>
    <row r="101" ht="12.95" customHeight="1" x14ac:dyDescent="0.15"/>
    <row r="102" ht="12.95" customHeight="1" x14ac:dyDescent="0.15"/>
    <row r="103" ht="12.95" customHeight="1" x14ac:dyDescent="0.15"/>
    <row r="104" ht="12.95" customHeight="1" x14ac:dyDescent="0.15"/>
    <row r="105" ht="12.95" customHeight="1" x14ac:dyDescent="0.15"/>
    <row r="106" ht="12.95" customHeight="1" x14ac:dyDescent="0.15"/>
    <row r="107" ht="12.95" customHeight="1" x14ac:dyDescent="0.15"/>
    <row r="108" ht="12.95" customHeight="1" x14ac:dyDescent="0.15"/>
    <row r="109" ht="12.95" customHeight="1" x14ac:dyDescent="0.15"/>
    <row r="110" ht="12.95" customHeight="1" x14ac:dyDescent="0.15"/>
    <row r="111" ht="12.95" customHeight="1" x14ac:dyDescent="0.15"/>
    <row r="112" ht="12.95" customHeight="1" x14ac:dyDescent="0.15"/>
    <row r="113" ht="12.95" customHeight="1" x14ac:dyDescent="0.15"/>
    <row r="114" ht="12.95" customHeight="1" x14ac:dyDescent="0.15"/>
    <row r="115" ht="12.95" customHeight="1" x14ac:dyDescent="0.15"/>
    <row r="116" ht="12.95" customHeight="1" x14ac:dyDescent="0.15"/>
    <row r="117" ht="12.95" customHeight="1" x14ac:dyDescent="0.15"/>
    <row r="118" ht="12.95" customHeight="1" x14ac:dyDescent="0.15"/>
    <row r="119" ht="12.95" customHeight="1" x14ac:dyDescent="0.15"/>
    <row r="120" ht="12.95" customHeight="1" x14ac:dyDescent="0.15"/>
    <row r="121" ht="12.95" customHeight="1" x14ac:dyDescent="0.15"/>
    <row r="122" ht="12.95" customHeight="1" x14ac:dyDescent="0.15"/>
    <row r="123" ht="12.95" customHeight="1" x14ac:dyDescent="0.15"/>
    <row r="124" ht="12.95" customHeight="1" x14ac:dyDescent="0.15"/>
    <row r="125" ht="12.95" customHeight="1" x14ac:dyDescent="0.15"/>
    <row r="126" ht="12.95" customHeight="1" x14ac:dyDescent="0.15"/>
    <row r="127" ht="12.95" customHeight="1" x14ac:dyDescent="0.15"/>
    <row r="128" ht="12.95" customHeight="1" x14ac:dyDescent="0.15"/>
    <row r="129" ht="12.95" customHeight="1" x14ac:dyDescent="0.15"/>
    <row r="130" ht="12.95" customHeight="1" x14ac:dyDescent="0.15"/>
    <row r="131" ht="12.95" customHeight="1" x14ac:dyDescent="0.15"/>
    <row r="132" ht="12.95" customHeight="1" x14ac:dyDescent="0.15"/>
    <row r="133" ht="12.95" customHeight="1" x14ac:dyDescent="0.15"/>
    <row r="134" ht="12.95" customHeight="1" x14ac:dyDescent="0.15"/>
    <row r="135" ht="12.95" customHeight="1" x14ac:dyDescent="0.15"/>
    <row r="136" ht="12.95" customHeight="1" x14ac:dyDescent="0.15"/>
    <row r="137" ht="12.95" customHeight="1" x14ac:dyDescent="0.15"/>
    <row r="138" ht="12.95" customHeight="1" x14ac:dyDescent="0.15"/>
    <row r="139" ht="12.95" customHeight="1" x14ac:dyDescent="0.15"/>
    <row r="140" ht="12.95" customHeight="1" x14ac:dyDescent="0.15"/>
    <row r="141" ht="12.95" customHeight="1" x14ac:dyDescent="0.15"/>
    <row r="142" ht="12.95" customHeight="1" x14ac:dyDescent="0.15"/>
    <row r="143" ht="12.95" customHeight="1" x14ac:dyDescent="0.15"/>
    <row r="144" ht="12.95" customHeight="1" x14ac:dyDescent="0.15"/>
    <row r="145" ht="12.95" customHeight="1" x14ac:dyDescent="0.15"/>
    <row r="146" ht="12.95" customHeight="1" x14ac:dyDescent="0.15"/>
    <row r="147" ht="12.95" customHeight="1" x14ac:dyDescent="0.15"/>
    <row r="148" ht="12.95" customHeight="1" x14ac:dyDescent="0.15"/>
    <row r="149" ht="12.95" customHeight="1" x14ac:dyDescent="0.15"/>
    <row r="150" ht="12.95" customHeight="1" x14ac:dyDescent="0.15"/>
    <row r="151" ht="12.95" customHeight="1" x14ac:dyDescent="0.15"/>
    <row r="152" ht="12.95" customHeight="1" x14ac:dyDescent="0.15"/>
    <row r="153" ht="12.95" customHeight="1" x14ac:dyDescent="0.15"/>
    <row r="154" ht="12.95" customHeight="1" x14ac:dyDescent="0.15"/>
    <row r="155" ht="12.95" customHeight="1" x14ac:dyDescent="0.15"/>
    <row r="156" ht="12.95" customHeight="1" x14ac:dyDescent="0.15"/>
    <row r="157" ht="12.95" customHeight="1" x14ac:dyDescent="0.15"/>
    <row r="158" ht="12.95" customHeight="1" x14ac:dyDescent="0.15"/>
    <row r="159" ht="12.95" customHeight="1" x14ac:dyDescent="0.15"/>
    <row r="160" ht="12.95" customHeight="1" x14ac:dyDescent="0.15"/>
    <row r="161" ht="12.95" customHeight="1" x14ac:dyDescent="0.15"/>
    <row r="162" ht="12.95" customHeight="1" x14ac:dyDescent="0.15"/>
    <row r="163" ht="12.95" customHeight="1" x14ac:dyDescent="0.15"/>
    <row r="164" ht="12.95" customHeight="1" x14ac:dyDescent="0.15"/>
    <row r="165" ht="12.95" customHeight="1" x14ac:dyDescent="0.15"/>
    <row r="166" ht="12.95" customHeight="1" x14ac:dyDescent="0.15"/>
    <row r="167" ht="12.95" customHeight="1" x14ac:dyDescent="0.15"/>
    <row r="168" ht="12.95" customHeight="1" x14ac:dyDescent="0.15"/>
    <row r="169" ht="12.95" customHeight="1" x14ac:dyDescent="0.15"/>
    <row r="170" ht="12.95" customHeight="1" x14ac:dyDescent="0.15"/>
  </sheetData>
  <mergeCells count="379">
    <mergeCell ref="AI3:AM3"/>
    <mergeCell ref="AD21:AD22"/>
    <mergeCell ref="AD53:AD54"/>
    <mergeCell ref="AE37:AE38"/>
    <mergeCell ref="AB57:AB58"/>
    <mergeCell ref="AB65:AB66"/>
    <mergeCell ref="AC13:AC14"/>
    <mergeCell ref="AC29:AC30"/>
    <mergeCell ref="AC45:AC46"/>
    <mergeCell ref="AC61:AC62"/>
    <mergeCell ref="AB17:AB18"/>
    <mergeCell ref="AB25:AB26"/>
    <mergeCell ref="AB33:AB34"/>
    <mergeCell ref="AB41:AB42"/>
    <mergeCell ref="AB49:AB50"/>
    <mergeCell ref="AA23:AA24"/>
    <mergeCell ref="AA27:AA28"/>
    <mergeCell ref="AA31:AA32"/>
    <mergeCell ref="AA35:AA36"/>
    <mergeCell ref="AA67:AA68"/>
    <mergeCell ref="AA39:AA40"/>
    <mergeCell ref="AA43:AA44"/>
    <mergeCell ref="AA47:AA48"/>
    <mergeCell ref="AA51:AA52"/>
    <mergeCell ref="AA55:AA56"/>
    <mergeCell ref="AA59:AA60"/>
    <mergeCell ref="AA63:AA64"/>
    <mergeCell ref="AA7:AA8"/>
    <mergeCell ref="AA11:AA12"/>
    <mergeCell ref="AA15:AA16"/>
    <mergeCell ref="N4:U5"/>
    <mergeCell ref="V4:V5"/>
    <mergeCell ref="W4:Y5"/>
    <mergeCell ref="Z4:Z5"/>
    <mergeCell ref="V14:V15"/>
    <mergeCell ref="Z14:Z15"/>
    <mergeCell ref="V16:V17"/>
    <mergeCell ref="W16:Y17"/>
    <mergeCell ref="Z16:Z17"/>
    <mergeCell ref="Z12:Z13"/>
    <mergeCell ref="W8:Y9"/>
    <mergeCell ref="W10:Y11"/>
    <mergeCell ref="W12:Y13"/>
    <mergeCell ref="Z68:Z69"/>
    <mergeCell ref="M68:M69"/>
    <mergeCell ref="V68:V69"/>
    <mergeCell ref="B66:B67"/>
    <mergeCell ref="C66:C67"/>
    <mergeCell ref="B4:C5"/>
    <mergeCell ref="D4:D5"/>
    <mergeCell ref="D66:D67"/>
    <mergeCell ref="B56:B57"/>
    <mergeCell ref="C56:C57"/>
    <mergeCell ref="B54:B55"/>
    <mergeCell ref="C54:C55"/>
    <mergeCell ref="B46:B47"/>
    <mergeCell ref="M4:M5"/>
    <mergeCell ref="V62:V63"/>
    <mergeCell ref="Z62:Z63"/>
    <mergeCell ref="V64:V65"/>
    <mergeCell ref="Z64:Z65"/>
    <mergeCell ref="V66:V67"/>
    <mergeCell ref="Z66:Z67"/>
    <mergeCell ref="N62:U63"/>
    <mergeCell ref="N64:U65"/>
    <mergeCell ref="W62:Y63"/>
    <mergeCell ref="B58:B59"/>
    <mergeCell ref="C58:C59"/>
    <mergeCell ref="B64:B65"/>
    <mergeCell ref="C64:C65"/>
    <mergeCell ref="B62:B63"/>
    <mergeCell ref="C62:C63"/>
    <mergeCell ref="D64:D65"/>
    <mergeCell ref="M64:M65"/>
    <mergeCell ref="B60:B61"/>
    <mergeCell ref="C60:C61"/>
    <mergeCell ref="D60:D61"/>
    <mergeCell ref="D62:D63"/>
    <mergeCell ref="M62:M63"/>
    <mergeCell ref="E62:L63"/>
    <mergeCell ref="E64:L65"/>
    <mergeCell ref="M60:M61"/>
    <mergeCell ref="D58:D59"/>
    <mergeCell ref="M58:M59"/>
    <mergeCell ref="E60:L61"/>
    <mergeCell ref="N60:U61"/>
    <mergeCell ref="Z60:Z61"/>
    <mergeCell ref="V60:V61"/>
    <mergeCell ref="E58:L59"/>
    <mergeCell ref="W58:Y59"/>
    <mergeCell ref="W60:Y61"/>
    <mergeCell ref="D56:D57"/>
    <mergeCell ref="M56:M57"/>
    <mergeCell ref="D54:D55"/>
    <mergeCell ref="M54:M55"/>
    <mergeCell ref="E54:L55"/>
    <mergeCell ref="E56:L57"/>
    <mergeCell ref="N58:U59"/>
    <mergeCell ref="Z50:Z51"/>
    <mergeCell ref="Z58:Z59"/>
    <mergeCell ref="Z54:Z55"/>
    <mergeCell ref="V56:V57"/>
    <mergeCell ref="Z56:Z57"/>
    <mergeCell ref="V54:V55"/>
    <mergeCell ref="V52:V53"/>
    <mergeCell ref="Z52:Z53"/>
    <mergeCell ref="W52:Y53"/>
    <mergeCell ref="W54:Y55"/>
    <mergeCell ref="W56:Y57"/>
    <mergeCell ref="V46:V47"/>
    <mergeCell ref="E50:L51"/>
    <mergeCell ref="B50:B51"/>
    <mergeCell ref="C50:C51"/>
    <mergeCell ref="C46:C47"/>
    <mergeCell ref="D46:D47"/>
    <mergeCell ref="B48:B49"/>
    <mergeCell ref="E48:L49"/>
    <mergeCell ref="B52:B53"/>
    <mergeCell ref="C52:C53"/>
    <mergeCell ref="D52:D53"/>
    <mergeCell ref="M52:M53"/>
    <mergeCell ref="E52:L53"/>
    <mergeCell ref="M50:M51"/>
    <mergeCell ref="D50:D51"/>
    <mergeCell ref="N50:U51"/>
    <mergeCell ref="E46:L47"/>
    <mergeCell ref="V50:V51"/>
    <mergeCell ref="Z46:Z47"/>
    <mergeCell ref="V48:V49"/>
    <mergeCell ref="Z48:Z49"/>
    <mergeCell ref="M46:M47"/>
    <mergeCell ref="N48:U49"/>
    <mergeCell ref="Z44:Z45"/>
    <mergeCell ref="B42:B43"/>
    <mergeCell ref="C42:C43"/>
    <mergeCell ref="B44:B45"/>
    <mergeCell ref="C44:C45"/>
    <mergeCell ref="D44:D45"/>
    <mergeCell ref="C48:C49"/>
    <mergeCell ref="D48:D49"/>
    <mergeCell ref="M44:M45"/>
    <mergeCell ref="D42:D43"/>
    <mergeCell ref="M42:M43"/>
    <mergeCell ref="V42:V43"/>
    <mergeCell ref="V44:V45"/>
    <mergeCell ref="E44:L45"/>
    <mergeCell ref="N46:U47"/>
    <mergeCell ref="M48:M49"/>
    <mergeCell ref="Z42:Z43"/>
    <mergeCell ref="W44:Y45"/>
    <mergeCell ref="W46:Y47"/>
    <mergeCell ref="B40:B41"/>
    <mergeCell ref="C40:C41"/>
    <mergeCell ref="D40:D41"/>
    <mergeCell ref="M40:M41"/>
    <mergeCell ref="E42:L43"/>
    <mergeCell ref="V38:V39"/>
    <mergeCell ref="Z38:Z39"/>
    <mergeCell ref="V40:V41"/>
    <mergeCell ref="Z40:Z41"/>
    <mergeCell ref="E40:L41"/>
    <mergeCell ref="N38:U39"/>
    <mergeCell ref="N40:U41"/>
    <mergeCell ref="N42:U43"/>
    <mergeCell ref="B36:B37"/>
    <mergeCell ref="C36:C37"/>
    <mergeCell ref="D36:D37"/>
    <mergeCell ref="M36:M37"/>
    <mergeCell ref="D34:D35"/>
    <mergeCell ref="M34:M35"/>
    <mergeCell ref="B38:B39"/>
    <mergeCell ref="C38:C39"/>
    <mergeCell ref="D38:D39"/>
    <mergeCell ref="M38:M39"/>
    <mergeCell ref="E36:L37"/>
    <mergeCell ref="E38:L39"/>
    <mergeCell ref="V34:V35"/>
    <mergeCell ref="Z34:Z35"/>
    <mergeCell ref="V30:V31"/>
    <mergeCell ref="Z30:Z31"/>
    <mergeCell ref="V32:V33"/>
    <mergeCell ref="Z32:Z33"/>
    <mergeCell ref="N30:U31"/>
    <mergeCell ref="N32:U33"/>
    <mergeCell ref="V36:V37"/>
    <mergeCell ref="Z36:Z37"/>
    <mergeCell ref="W30:Y31"/>
    <mergeCell ref="W32:Y33"/>
    <mergeCell ref="W34:Y35"/>
    <mergeCell ref="N36:U37"/>
    <mergeCell ref="B30:B31"/>
    <mergeCell ref="C30:C31"/>
    <mergeCell ref="D30:D31"/>
    <mergeCell ref="M30:M31"/>
    <mergeCell ref="B32:B33"/>
    <mergeCell ref="C32:C33"/>
    <mergeCell ref="D32:D33"/>
    <mergeCell ref="M32:M33"/>
    <mergeCell ref="N34:U35"/>
    <mergeCell ref="B34:B35"/>
    <mergeCell ref="C34:C35"/>
    <mergeCell ref="E34:L35"/>
    <mergeCell ref="V28:V29"/>
    <mergeCell ref="Z28:Z29"/>
    <mergeCell ref="B26:B27"/>
    <mergeCell ref="C26:C27"/>
    <mergeCell ref="B28:B29"/>
    <mergeCell ref="C28:C29"/>
    <mergeCell ref="D28:D29"/>
    <mergeCell ref="M28:M29"/>
    <mergeCell ref="D26:D27"/>
    <mergeCell ref="M26:M27"/>
    <mergeCell ref="V26:V27"/>
    <mergeCell ref="W28:Y29"/>
    <mergeCell ref="N28:U29"/>
    <mergeCell ref="B22:B23"/>
    <mergeCell ref="C22:C23"/>
    <mergeCell ref="D22:D23"/>
    <mergeCell ref="M22:M23"/>
    <mergeCell ref="E22:L23"/>
    <mergeCell ref="V22:V23"/>
    <mergeCell ref="Z26:Z27"/>
    <mergeCell ref="B24:B25"/>
    <mergeCell ref="C24:C25"/>
    <mergeCell ref="D24:D25"/>
    <mergeCell ref="M24:M25"/>
    <mergeCell ref="E24:L25"/>
    <mergeCell ref="W26:Y27"/>
    <mergeCell ref="Z22:Z23"/>
    <mergeCell ref="V24:V25"/>
    <mergeCell ref="Z24:Z25"/>
    <mergeCell ref="N22:U23"/>
    <mergeCell ref="N24:U25"/>
    <mergeCell ref="N26:U27"/>
    <mergeCell ref="W22:Y23"/>
    <mergeCell ref="W24:Y25"/>
    <mergeCell ref="V18:V19"/>
    <mergeCell ref="Z18:Z19"/>
    <mergeCell ref="W18:Y19"/>
    <mergeCell ref="V20:V21"/>
    <mergeCell ref="Z20:Z21"/>
    <mergeCell ref="W20:Y21"/>
    <mergeCell ref="B14:B15"/>
    <mergeCell ref="C14:C15"/>
    <mergeCell ref="D14:D15"/>
    <mergeCell ref="M14:M15"/>
    <mergeCell ref="N14:U15"/>
    <mergeCell ref="N16:U17"/>
    <mergeCell ref="N18:U19"/>
    <mergeCell ref="N20:U21"/>
    <mergeCell ref="W14:Y15"/>
    <mergeCell ref="B18:B19"/>
    <mergeCell ref="C18:C19"/>
    <mergeCell ref="B20:B21"/>
    <mergeCell ref="C20:C21"/>
    <mergeCell ref="D20:D21"/>
    <mergeCell ref="M20:M21"/>
    <mergeCell ref="D18:D19"/>
    <mergeCell ref="M18:M19"/>
    <mergeCell ref="B12:B13"/>
    <mergeCell ref="C12:C13"/>
    <mergeCell ref="D12:D13"/>
    <mergeCell ref="M12:M13"/>
    <mergeCell ref="B16:B17"/>
    <mergeCell ref="C16:C17"/>
    <mergeCell ref="D16:D17"/>
    <mergeCell ref="M16:M17"/>
    <mergeCell ref="B6:B7"/>
    <mergeCell ref="C6:C7"/>
    <mergeCell ref="C10:C11"/>
    <mergeCell ref="D10:D11"/>
    <mergeCell ref="M10:M11"/>
    <mergeCell ref="M6:M7"/>
    <mergeCell ref="D6:D7"/>
    <mergeCell ref="E6:L7"/>
    <mergeCell ref="B10:B11"/>
    <mergeCell ref="AA19:AA20"/>
    <mergeCell ref="B1:AF1"/>
    <mergeCell ref="A6:A7"/>
    <mergeCell ref="A8:A9"/>
    <mergeCell ref="A10:A11"/>
    <mergeCell ref="N6:U7"/>
    <mergeCell ref="V8:V9"/>
    <mergeCell ref="Z8:Z9"/>
    <mergeCell ref="N8:U9"/>
    <mergeCell ref="N10:U11"/>
    <mergeCell ref="W6:Y7"/>
    <mergeCell ref="AB9:AB10"/>
    <mergeCell ref="V6:V7"/>
    <mergeCell ref="Z6:Z7"/>
    <mergeCell ref="V10:V11"/>
    <mergeCell ref="Z10:Z11"/>
    <mergeCell ref="E8:L9"/>
    <mergeCell ref="E10:L11"/>
    <mergeCell ref="B8:B9"/>
    <mergeCell ref="C8:C9"/>
    <mergeCell ref="D8:D9"/>
    <mergeCell ref="M8:M9"/>
    <mergeCell ref="V12:V13"/>
    <mergeCell ref="N12:U13"/>
    <mergeCell ref="A28:A29"/>
    <mergeCell ref="A30:A31"/>
    <mergeCell ref="A32:A33"/>
    <mergeCell ref="A34:A35"/>
    <mergeCell ref="A20:A21"/>
    <mergeCell ref="A22:A23"/>
    <mergeCell ref="A24:A25"/>
    <mergeCell ref="A26:A27"/>
    <mergeCell ref="A12:A13"/>
    <mergeCell ref="A14:A15"/>
    <mergeCell ref="A16:A17"/>
    <mergeCell ref="A18:A19"/>
    <mergeCell ref="A52:A53"/>
    <mergeCell ref="A54:A55"/>
    <mergeCell ref="A56:A57"/>
    <mergeCell ref="A58:A59"/>
    <mergeCell ref="A44:A45"/>
    <mergeCell ref="A46:A47"/>
    <mergeCell ref="A48:A49"/>
    <mergeCell ref="A50:A51"/>
    <mergeCell ref="A36:A37"/>
    <mergeCell ref="A38:A39"/>
    <mergeCell ref="A40:A41"/>
    <mergeCell ref="A42:A43"/>
    <mergeCell ref="D74:D75"/>
    <mergeCell ref="E74:F75"/>
    <mergeCell ref="G74:H75"/>
    <mergeCell ref="I74:J75"/>
    <mergeCell ref="K74:L75"/>
    <mergeCell ref="A68:A69"/>
    <mergeCell ref="A60:A61"/>
    <mergeCell ref="A62:A63"/>
    <mergeCell ref="A64:A65"/>
    <mergeCell ref="A66:A67"/>
    <mergeCell ref="B68:B69"/>
    <mergeCell ref="C68:C69"/>
    <mergeCell ref="D68:D69"/>
    <mergeCell ref="D72:D73"/>
    <mergeCell ref="E72:F73"/>
    <mergeCell ref="G72:H73"/>
    <mergeCell ref="I72:J73"/>
    <mergeCell ref="K72:L73"/>
    <mergeCell ref="E66:L67"/>
    <mergeCell ref="E68:L69"/>
    <mergeCell ref="N44:U45"/>
    <mergeCell ref="E4:L5"/>
    <mergeCell ref="E28:L29"/>
    <mergeCell ref="E30:L31"/>
    <mergeCell ref="E32:L33"/>
    <mergeCell ref="E12:L13"/>
    <mergeCell ref="E14:L15"/>
    <mergeCell ref="E16:L17"/>
    <mergeCell ref="E18:L19"/>
    <mergeCell ref="E20:L21"/>
    <mergeCell ref="E26:L27"/>
    <mergeCell ref="W48:Y49"/>
    <mergeCell ref="W50:Y51"/>
    <mergeCell ref="W36:Y37"/>
    <mergeCell ref="W38:Y39"/>
    <mergeCell ref="W40:Y41"/>
    <mergeCell ref="W42:Y43"/>
    <mergeCell ref="S74:T75"/>
    <mergeCell ref="W66:Y67"/>
    <mergeCell ref="W68:Y69"/>
    <mergeCell ref="N68:U69"/>
    <mergeCell ref="N66:U67"/>
    <mergeCell ref="O72:P73"/>
    <mergeCell ref="M74:N75"/>
    <mergeCell ref="O74:P75"/>
    <mergeCell ref="Q74:R75"/>
    <mergeCell ref="M66:M67"/>
    <mergeCell ref="S72:T73"/>
    <mergeCell ref="M72:N73"/>
    <mergeCell ref="Q72:R73"/>
    <mergeCell ref="W64:Y65"/>
    <mergeCell ref="N52:U53"/>
    <mergeCell ref="V58:V59"/>
    <mergeCell ref="N54:U55"/>
    <mergeCell ref="N56:U57"/>
  </mergeCells>
  <phoneticPr fontId="1"/>
  <pageMargins left="0.94488188976377963" right="0.62992125984251968" top="0.49" bottom="0.59055118110236227" header="0" footer="0"/>
  <pageSetup paperSize="9" scale="80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M170"/>
  <sheetViews>
    <sheetView workbookViewId="0">
      <selection activeCell="R79" sqref="R79"/>
    </sheetView>
  </sheetViews>
  <sheetFormatPr defaultRowHeight="13.5" x14ac:dyDescent="0.15"/>
  <cols>
    <col min="1" max="1" width="6.625" style="1" customWidth="1"/>
    <col min="2" max="4" width="4.625" style="1" customWidth="1"/>
    <col min="5" max="26" width="2.125" style="1" customWidth="1"/>
    <col min="27" max="32" width="7.625" style="1" customWidth="1"/>
    <col min="33" max="33" width="9" style="1"/>
    <col min="34" max="36" width="4.625" style="1" customWidth="1"/>
    <col min="37" max="38" width="16.625" style="1" customWidth="1"/>
    <col min="39" max="16384" width="9" style="1"/>
  </cols>
  <sheetData>
    <row r="1" spans="1:39" ht="28.5" x14ac:dyDescent="0.3">
      <c r="A1" s="5"/>
      <c r="B1" s="125" t="s">
        <v>74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2"/>
      <c r="AH1" s="2"/>
    </row>
    <row r="2" spans="1:39" ht="12.95" customHeight="1" x14ac:dyDescent="0.3">
      <c r="A2" s="5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2"/>
      <c r="AH2" s="2"/>
    </row>
    <row r="3" spans="1:39" ht="12.95" customHeight="1" x14ac:dyDescent="0.1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54"/>
      <c r="AI3" s="128" t="s">
        <v>218</v>
      </c>
      <c r="AJ3" s="128"/>
      <c r="AK3" s="128"/>
      <c r="AL3" s="128"/>
      <c r="AM3" s="128"/>
    </row>
    <row r="4" spans="1:39" ht="13.5" customHeight="1" x14ac:dyDescent="0.15">
      <c r="A4" s="9"/>
      <c r="B4" s="169" t="s">
        <v>17</v>
      </c>
      <c r="C4" s="162"/>
      <c r="D4" s="171" t="s">
        <v>18</v>
      </c>
      <c r="E4" s="169" t="s">
        <v>16</v>
      </c>
      <c r="F4" s="162"/>
      <c r="G4" s="162"/>
      <c r="H4" s="162"/>
      <c r="I4" s="162"/>
      <c r="J4" s="162"/>
      <c r="K4" s="162"/>
      <c r="L4" s="183"/>
      <c r="M4" s="158"/>
      <c r="N4" s="160" t="s">
        <v>75</v>
      </c>
      <c r="O4" s="160"/>
      <c r="P4" s="160"/>
      <c r="Q4" s="160"/>
      <c r="R4" s="160"/>
      <c r="S4" s="160"/>
      <c r="T4" s="160"/>
      <c r="U4" s="160"/>
      <c r="V4" s="162" t="s">
        <v>77</v>
      </c>
      <c r="W4" s="162" t="s">
        <v>19</v>
      </c>
      <c r="X4" s="162"/>
      <c r="Y4" s="162"/>
      <c r="Z4" s="164"/>
      <c r="AA4" s="10"/>
      <c r="AB4" s="10"/>
      <c r="AC4" s="10"/>
      <c r="AD4" s="10"/>
      <c r="AE4" s="10"/>
      <c r="AF4" s="10"/>
      <c r="AG4" s="2"/>
      <c r="AH4" s="22"/>
      <c r="AI4" s="14"/>
      <c r="AJ4" s="14" t="s">
        <v>33</v>
      </c>
      <c r="AK4" s="15" t="s">
        <v>113</v>
      </c>
      <c r="AL4" s="15" t="s">
        <v>32</v>
      </c>
      <c r="AM4" s="14" t="s">
        <v>34</v>
      </c>
    </row>
    <row r="5" spans="1:39" s="3" customFormat="1" ht="13.5" customHeight="1" x14ac:dyDescent="0.15">
      <c r="A5" s="11"/>
      <c r="B5" s="170"/>
      <c r="C5" s="163"/>
      <c r="D5" s="172"/>
      <c r="E5" s="170"/>
      <c r="F5" s="163"/>
      <c r="G5" s="163"/>
      <c r="H5" s="163"/>
      <c r="I5" s="163"/>
      <c r="J5" s="163"/>
      <c r="K5" s="163"/>
      <c r="L5" s="184"/>
      <c r="M5" s="159"/>
      <c r="N5" s="161"/>
      <c r="O5" s="161"/>
      <c r="P5" s="161"/>
      <c r="Q5" s="161"/>
      <c r="R5" s="161"/>
      <c r="S5" s="161"/>
      <c r="T5" s="161"/>
      <c r="U5" s="161"/>
      <c r="V5" s="163"/>
      <c r="W5" s="163"/>
      <c r="X5" s="163"/>
      <c r="Y5" s="163"/>
      <c r="Z5" s="165"/>
      <c r="AA5" s="11"/>
      <c r="AB5" s="11"/>
      <c r="AC5" s="11"/>
      <c r="AD5" s="11"/>
      <c r="AE5" s="11"/>
      <c r="AF5" s="11"/>
      <c r="AH5" s="23" t="str">
        <f>$E$74</f>
        <v>C</v>
      </c>
      <c r="AI5" s="17">
        <v>1</v>
      </c>
      <c r="AJ5" s="18" t="str">
        <f t="shared" ref="AJ5:AJ36" si="0">CONCATENATE(AH5,AI5)</f>
        <v>C1</v>
      </c>
      <c r="AK5" s="79" t="s">
        <v>264</v>
      </c>
      <c r="AL5" s="79" t="s">
        <v>257</v>
      </c>
      <c r="AM5" s="18" t="s">
        <v>24</v>
      </c>
    </row>
    <row r="6" spans="1:39" ht="13.5" customHeight="1" x14ac:dyDescent="0.15">
      <c r="A6" s="182" t="s">
        <v>81</v>
      </c>
      <c r="B6" s="168" t="s">
        <v>9</v>
      </c>
      <c r="C6" s="167" t="s">
        <v>10</v>
      </c>
      <c r="D6" s="173">
        <v>1</v>
      </c>
      <c r="E6" s="174" t="str">
        <f>VLOOKUP(A6,$AJ$5:$AM$36,2,FALSE)</f>
        <v>荒木　弘貴</v>
      </c>
      <c r="F6" s="175"/>
      <c r="G6" s="175"/>
      <c r="H6" s="175"/>
      <c r="I6" s="175"/>
      <c r="J6" s="175"/>
      <c r="K6" s="175"/>
      <c r="L6" s="176"/>
      <c r="M6" s="168" t="s">
        <v>78</v>
      </c>
      <c r="N6" s="180" t="str">
        <f>VLOOKUP(A6,$AJ$5:$AM$36,3,FALSE)</f>
        <v>日本航空</v>
      </c>
      <c r="O6" s="180"/>
      <c r="P6" s="180"/>
      <c r="Q6" s="180"/>
      <c r="R6" s="180"/>
      <c r="S6" s="180"/>
      <c r="T6" s="180"/>
      <c r="U6" s="180"/>
      <c r="V6" s="166" t="s">
        <v>79</v>
      </c>
      <c r="W6" s="160" t="str">
        <f>VLOOKUP(A6,$AJ$5:$AM$36,4,FALSE)</f>
        <v>山梨</v>
      </c>
      <c r="X6" s="160"/>
      <c r="Y6" s="160"/>
      <c r="Z6" s="167" t="s">
        <v>80</v>
      </c>
      <c r="AA6" s="27"/>
      <c r="AB6" s="28"/>
      <c r="AC6" s="28"/>
      <c r="AD6" s="28"/>
      <c r="AE6" s="28"/>
      <c r="AF6" s="28"/>
      <c r="AH6" s="23" t="str">
        <f>$E$74</f>
        <v>C</v>
      </c>
      <c r="AI6" s="19">
        <v>2</v>
      </c>
      <c r="AJ6" s="18" t="str">
        <f t="shared" si="0"/>
        <v>C2</v>
      </c>
      <c r="AK6" s="79" t="s">
        <v>265</v>
      </c>
      <c r="AL6" s="81" t="s">
        <v>263</v>
      </c>
      <c r="AM6" s="19" t="str">
        <f>AM5</f>
        <v>千葉</v>
      </c>
    </row>
    <row r="7" spans="1:39" ht="13.5" customHeight="1" x14ac:dyDescent="0.15">
      <c r="A7" s="182"/>
      <c r="B7" s="168"/>
      <c r="C7" s="167"/>
      <c r="D7" s="173"/>
      <c r="E7" s="177"/>
      <c r="F7" s="178"/>
      <c r="G7" s="178"/>
      <c r="H7" s="178"/>
      <c r="I7" s="178"/>
      <c r="J7" s="178"/>
      <c r="K7" s="178"/>
      <c r="L7" s="179"/>
      <c r="M7" s="168"/>
      <c r="N7" s="181"/>
      <c r="O7" s="181"/>
      <c r="P7" s="181"/>
      <c r="Q7" s="181"/>
      <c r="R7" s="181"/>
      <c r="S7" s="181"/>
      <c r="T7" s="181"/>
      <c r="U7" s="181"/>
      <c r="V7" s="166"/>
      <c r="W7" s="161"/>
      <c r="X7" s="161"/>
      <c r="Y7" s="161"/>
      <c r="Z7" s="167"/>
      <c r="AA7" s="156" t="s">
        <v>220</v>
      </c>
      <c r="AB7" s="30"/>
      <c r="AC7" s="28"/>
      <c r="AD7" s="28"/>
      <c r="AE7" s="28"/>
      <c r="AF7" s="28"/>
      <c r="AH7" s="23" t="str">
        <f>$E$74</f>
        <v>C</v>
      </c>
      <c r="AI7" s="19">
        <v>3</v>
      </c>
      <c r="AJ7" s="18" t="str">
        <f t="shared" si="0"/>
        <v>C3</v>
      </c>
      <c r="AK7" s="79" t="s">
        <v>266</v>
      </c>
      <c r="AL7" s="81" t="s">
        <v>267</v>
      </c>
      <c r="AM7" s="19" t="str">
        <f>AM6</f>
        <v>千葉</v>
      </c>
    </row>
    <row r="8" spans="1:39" ht="13.5" customHeight="1" x14ac:dyDescent="0.15">
      <c r="A8" s="182" t="s">
        <v>82</v>
      </c>
      <c r="B8" s="168" t="s">
        <v>14</v>
      </c>
      <c r="C8" s="167" t="s">
        <v>4</v>
      </c>
      <c r="D8" s="173">
        <v>2</v>
      </c>
      <c r="E8" s="174" t="str">
        <f>VLOOKUP(A8,$AJ$5:$AM$36,2,FALSE)</f>
        <v>春原　駿貴</v>
      </c>
      <c r="F8" s="175"/>
      <c r="G8" s="175"/>
      <c r="H8" s="175"/>
      <c r="I8" s="175"/>
      <c r="J8" s="175"/>
      <c r="K8" s="175"/>
      <c r="L8" s="176"/>
      <c r="M8" s="168" t="s">
        <v>78</v>
      </c>
      <c r="N8" s="180" t="str">
        <f>VLOOKUP(A8,$AJ$5:$AM$36,3,FALSE)</f>
        <v>世田谷学園</v>
      </c>
      <c r="O8" s="180"/>
      <c r="P8" s="180"/>
      <c r="Q8" s="180"/>
      <c r="R8" s="180"/>
      <c r="S8" s="180"/>
      <c r="T8" s="180"/>
      <c r="U8" s="180"/>
      <c r="V8" s="166" t="s">
        <v>79</v>
      </c>
      <c r="W8" s="160" t="str">
        <f>VLOOKUP(A8,$AJ$5:$AM$36,4,FALSE)</f>
        <v>東京</v>
      </c>
      <c r="X8" s="160"/>
      <c r="Y8" s="160"/>
      <c r="Z8" s="167" t="s">
        <v>80</v>
      </c>
      <c r="AA8" s="157"/>
      <c r="AB8" s="32"/>
      <c r="AC8" s="28"/>
      <c r="AD8" s="28"/>
      <c r="AE8" s="28"/>
      <c r="AF8" s="28"/>
      <c r="AH8" s="20" t="str">
        <f>$E$74</f>
        <v>C</v>
      </c>
      <c r="AI8" s="20">
        <v>4</v>
      </c>
      <c r="AJ8" s="20" t="str">
        <f t="shared" si="0"/>
        <v>C4</v>
      </c>
      <c r="AK8" s="82" t="s">
        <v>268</v>
      </c>
      <c r="AL8" s="82" t="s">
        <v>263</v>
      </c>
      <c r="AM8" s="20" t="str">
        <f>AM7</f>
        <v>千葉</v>
      </c>
    </row>
    <row r="9" spans="1:39" ht="13.5" customHeight="1" x14ac:dyDescent="0.15">
      <c r="A9" s="182"/>
      <c r="B9" s="168"/>
      <c r="C9" s="167"/>
      <c r="D9" s="173"/>
      <c r="E9" s="177"/>
      <c r="F9" s="178"/>
      <c r="G9" s="178"/>
      <c r="H9" s="178"/>
      <c r="I9" s="178"/>
      <c r="J9" s="178"/>
      <c r="K9" s="178"/>
      <c r="L9" s="179"/>
      <c r="M9" s="168"/>
      <c r="N9" s="181"/>
      <c r="O9" s="181"/>
      <c r="P9" s="181"/>
      <c r="Q9" s="181"/>
      <c r="R9" s="181"/>
      <c r="S9" s="181"/>
      <c r="T9" s="181"/>
      <c r="U9" s="181"/>
      <c r="V9" s="166"/>
      <c r="W9" s="161"/>
      <c r="X9" s="161"/>
      <c r="Y9" s="161"/>
      <c r="Z9" s="167"/>
      <c r="AA9" s="38"/>
      <c r="AB9" s="155" t="s">
        <v>221</v>
      </c>
      <c r="AC9" s="36"/>
      <c r="AD9" s="28"/>
      <c r="AE9" s="28"/>
      <c r="AF9" s="28"/>
      <c r="AH9" s="23" t="str">
        <f>$G$74</f>
        <v>A</v>
      </c>
      <c r="AI9" s="17">
        <v>1</v>
      </c>
      <c r="AJ9" s="18" t="str">
        <f t="shared" si="0"/>
        <v>A1</v>
      </c>
      <c r="AK9" s="79" t="s">
        <v>294</v>
      </c>
      <c r="AL9" s="79" t="s">
        <v>288</v>
      </c>
      <c r="AM9" s="18" t="s">
        <v>26</v>
      </c>
    </row>
    <row r="10" spans="1:39" ht="13.5" customHeight="1" x14ac:dyDescent="0.15">
      <c r="A10" s="182" t="s">
        <v>83</v>
      </c>
      <c r="B10" s="168" t="s">
        <v>5</v>
      </c>
      <c r="C10" s="167" t="s">
        <v>6</v>
      </c>
      <c r="D10" s="173">
        <v>3</v>
      </c>
      <c r="E10" s="174" t="str">
        <f>VLOOKUP(A10,$AJ$5:$AM$36,2,FALSE)</f>
        <v>﨑山　敦志</v>
      </c>
      <c r="F10" s="175"/>
      <c r="G10" s="175"/>
      <c r="H10" s="175"/>
      <c r="I10" s="175"/>
      <c r="J10" s="175"/>
      <c r="K10" s="175"/>
      <c r="L10" s="176"/>
      <c r="M10" s="168" t="s">
        <v>78</v>
      </c>
      <c r="N10" s="180" t="str">
        <f>VLOOKUP(A10,$AJ$5:$AM$36,3,FALSE)</f>
        <v>県立水戸商業</v>
      </c>
      <c r="O10" s="180"/>
      <c r="P10" s="180"/>
      <c r="Q10" s="180"/>
      <c r="R10" s="180"/>
      <c r="S10" s="180"/>
      <c r="T10" s="180"/>
      <c r="U10" s="180"/>
      <c r="V10" s="166" t="s">
        <v>79</v>
      </c>
      <c r="W10" s="160" t="str">
        <f>VLOOKUP(A10,$AJ$5:$AM$36,4,FALSE)</f>
        <v>茨城</v>
      </c>
      <c r="X10" s="160"/>
      <c r="Y10" s="160"/>
      <c r="Z10" s="167" t="s">
        <v>80</v>
      </c>
      <c r="AA10" s="27"/>
      <c r="AB10" s="155"/>
      <c r="AC10" s="31"/>
      <c r="AD10" s="28"/>
      <c r="AE10" s="28"/>
      <c r="AF10" s="28"/>
      <c r="AH10" s="23" t="str">
        <f>$G$74</f>
        <v>A</v>
      </c>
      <c r="AI10" s="19">
        <v>2</v>
      </c>
      <c r="AJ10" s="18" t="str">
        <f t="shared" si="0"/>
        <v>A2</v>
      </c>
      <c r="AK10" s="79" t="s">
        <v>295</v>
      </c>
      <c r="AL10" s="81" t="s">
        <v>282</v>
      </c>
      <c r="AM10" s="19" t="str">
        <f>AM9</f>
        <v>山梨</v>
      </c>
    </row>
    <row r="11" spans="1:39" ht="13.5" customHeight="1" x14ac:dyDescent="0.15">
      <c r="A11" s="182"/>
      <c r="B11" s="168"/>
      <c r="C11" s="167"/>
      <c r="D11" s="173"/>
      <c r="E11" s="177"/>
      <c r="F11" s="178"/>
      <c r="G11" s="178"/>
      <c r="H11" s="178"/>
      <c r="I11" s="178"/>
      <c r="J11" s="178"/>
      <c r="K11" s="178"/>
      <c r="L11" s="179"/>
      <c r="M11" s="168"/>
      <c r="N11" s="181"/>
      <c r="O11" s="181"/>
      <c r="P11" s="181"/>
      <c r="Q11" s="181"/>
      <c r="R11" s="181"/>
      <c r="S11" s="181"/>
      <c r="T11" s="181"/>
      <c r="U11" s="181"/>
      <c r="V11" s="166"/>
      <c r="W11" s="161"/>
      <c r="X11" s="161"/>
      <c r="Y11" s="161"/>
      <c r="Z11" s="167"/>
      <c r="AA11" s="156" t="s">
        <v>222</v>
      </c>
      <c r="AB11" s="33"/>
      <c r="AC11" s="31"/>
      <c r="AD11" s="28"/>
      <c r="AE11" s="28"/>
      <c r="AF11" s="28"/>
      <c r="AH11" s="23" t="str">
        <f>$G$74</f>
        <v>A</v>
      </c>
      <c r="AI11" s="19">
        <v>3</v>
      </c>
      <c r="AJ11" s="18" t="str">
        <f t="shared" si="0"/>
        <v>A3</v>
      </c>
      <c r="AK11" s="79" t="s">
        <v>296</v>
      </c>
      <c r="AL11" s="81" t="s">
        <v>282</v>
      </c>
      <c r="AM11" s="19" t="str">
        <f>AM10</f>
        <v>山梨</v>
      </c>
    </row>
    <row r="12" spans="1:39" ht="13.5" customHeight="1" x14ac:dyDescent="0.15">
      <c r="A12" s="182" t="s">
        <v>84</v>
      </c>
      <c r="B12" s="168" t="s">
        <v>13</v>
      </c>
      <c r="C12" s="167" t="s">
        <v>8</v>
      </c>
      <c r="D12" s="173">
        <v>4</v>
      </c>
      <c r="E12" s="174" t="str">
        <f>VLOOKUP(A12,$AJ$5:$AM$36,2,FALSE)</f>
        <v>川島　英敏</v>
      </c>
      <c r="F12" s="175"/>
      <c r="G12" s="175"/>
      <c r="H12" s="175"/>
      <c r="I12" s="175"/>
      <c r="J12" s="175"/>
      <c r="K12" s="175"/>
      <c r="L12" s="176"/>
      <c r="M12" s="168" t="s">
        <v>78</v>
      </c>
      <c r="N12" s="180" t="str">
        <f>VLOOKUP(A12,$AJ$5:$AM$36,3,FALSE)</f>
        <v>横浜創学館</v>
      </c>
      <c r="O12" s="180"/>
      <c r="P12" s="180"/>
      <c r="Q12" s="180"/>
      <c r="R12" s="180"/>
      <c r="S12" s="180"/>
      <c r="T12" s="180"/>
      <c r="U12" s="180"/>
      <c r="V12" s="166" t="s">
        <v>79</v>
      </c>
      <c r="W12" s="160" t="str">
        <f>VLOOKUP(A12,$AJ$5:$AM$36,4,FALSE)</f>
        <v>神奈川</v>
      </c>
      <c r="X12" s="160"/>
      <c r="Y12" s="160"/>
      <c r="Z12" s="167" t="s">
        <v>80</v>
      </c>
      <c r="AA12" s="157"/>
      <c r="AB12" s="28"/>
      <c r="AC12" s="31"/>
      <c r="AD12" s="28"/>
      <c r="AE12" s="28"/>
      <c r="AF12" s="28"/>
      <c r="AH12" s="20" t="str">
        <f>$G$74</f>
        <v>A</v>
      </c>
      <c r="AI12" s="20">
        <v>4</v>
      </c>
      <c r="AJ12" s="20" t="str">
        <f t="shared" si="0"/>
        <v>A4</v>
      </c>
      <c r="AK12" s="82" t="s">
        <v>297</v>
      </c>
      <c r="AL12" s="82" t="s">
        <v>282</v>
      </c>
      <c r="AM12" s="20" t="str">
        <f>AM11</f>
        <v>山梨</v>
      </c>
    </row>
    <row r="13" spans="1:39" ht="13.5" customHeight="1" x14ac:dyDescent="0.15">
      <c r="A13" s="182"/>
      <c r="B13" s="168"/>
      <c r="C13" s="167"/>
      <c r="D13" s="173"/>
      <c r="E13" s="177"/>
      <c r="F13" s="178"/>
      <c r="G13" s="178"/>
      <c r="H13" s="178"/>
      <c r="I13" s="178"/>
      <c r="J13" s="178"/>
      <c r="K13" s="178"/>
      <c r="L13" s="179"/>
      <c r="M13" s="168"/>
      <c r="N13" s="181"/>
      <c r="O13" s="181"/>
      <c r="P13" s="181"/>
      <c r="Q13" s="181"/>
      <c r="R13" s="181"/>
      <c r="S13" s="181"/>
      <c r="T13" s="181"/>
      <c r="U13" s="181"/>
      <c r="V13" s="166"/>
      <c r="W13" s="161"/>
      <c r="X13" s="161"/>
      <c r="Y13" s="161"/>
      <c r="Z13" s="167"/>
      <c r="AA13" s="28"/>
      <c r="AB13" s="28"/>
      <c r="AC13" s="155" t="s">
        <v>223</v>
      </c>
      <c r="AD13" s="36"/>
      <c r="AE13" s="28"/>
      <c r="AF13" s="28"/>
      <c r="AH13" s="23" t="str">
        <f>$I$74</f>
        <v>E</v>
      </c>
      <c r="AI13" s="17">
        <v>1</v>
      </c>
      <c r="AJ13" s="18" t="str">
        <f t="shared" si="0"/>
        <v>E1</v>
      </c>
      <c r="AK13" s="79" t="s">
        <v>327</v>
      </c>
      <c r="AL13" s="79" t="s">
        <v>328</v>
      </c>
      <c r="AM13" s="18" t="s">
        <v>25</v>
      </c>
    </row>
    <row r="14" spans="1:39" ht="13.5" customHeight="1" x14ac:dyDescent="0.15">
      <c r="A14" s="182" t="s">
        <v>85</v>
      </c>
      <c r="B14" s="168" t="s">
        <v>12</v>
      </c>
      <c r="C14" s="167" t="s">
        <v>8</v>
      </c>
      <c r="D14" s="173">
        <v>5</v>
      </c>
      <c r="E14" s="174" t="str">
        <f>VLOOKUP(A14,$AJ$5:$AM$36,2,FALSE)</f>
        <v>河野　直稀</v>
      </c>
      <c r="F14" s="175"/>
      <c r="G14" s="175"/>
      <c r="H14" s="175"/>
      <c r="I14" s="175"/>
      <c r="J14" s="175"/>
      <c r="K14" s="175"/>
      <c r="L14" s="176"/>
      <c r="M14" s="168" t="s">
        <v>78</v>
      </c>
      <c r="N14" s="180" t="str">
        <f>VLOOKUP(A14,$AJ$5:$AM$36,3,FALSE)</f>
        <v>埼玉栄</v>
      </c>
      <c r="O14" s="180"/>
      <c r="P14" s="180"/>
      <c r="Q14" s="180"/>
      <c r="R14" s="180"/>
      <c r="S14" s="180"/>
      <c r="T14" s="180"/>
      <c r="U14" s="180"/>
      <c r="V14" s="166" t="s">
        <v>79</v>
      </c>
      <c r="W14" s="160" t="str">
        <f>VLOOKUP(A14,$AJ$5:$AM$36,4,FALSE)</f>
        <v>埼玉</v>
      </c>
      <c r="X14" s="160"/>
      <c r="Y14" s="160"/>
      <c r="Z14" s="167" t="s">
        <v>80</v>
      </c>
      <c r="AA14" s="27"/>
      <c r="AB14" s="28"/>
      <c r="AC14" s="155"/>
      <c r="AD14" s="29"/>
      <c r="AE14" s="30"/>
      <c r="AF14" s="28"/>
      <c r="AH14" s="23" t="str">
        <f>$I$74</f>
        <v>E</v>
      </c>
      <c r="AI14" s="19">
        <v>2</v>
      </c>
      <c r="AJ14" s="18" t="str">
        <f t="shared" si="0"/>
        <v>E2</v>
      </c>
      <c r="AK14" s="79" t="s">
        <v>329</v>
      </c>
      <c r="AL14" s="81" t="s">
        <v>323</v>
      </c>
      <c r="AM14" s="19" t="str">
        <f>AM13</f>
        <v>埼玉</v>
      </c>
    </row>
    <row r="15" spans="1:39" ht="13.5" customHeight="1" x14ac:dyDescent="0.15">
      <c r="A15" s="182"/>
      <c r="B15" s="168"/>
      <c r="C15" s="167"/>
      <c r="D15" s="173"/>
      <c r="E15" s="177"/>
      <c r="F15" s="178"/>
      <c r="G15" s="178"/>
      <c r="H15" s="178"/>
      <c r="I15" s="178"/>
      <c r="J15" s="178"/>
      <c r="K15" s="178"/>
      <c r="L15" s="179"/>
      <c r="M15" s="168"/>
      <c r="N15" s="181"/>
      <c r="O15" s="181"/>
      <c r="P15" s="181"/>
      <c r="Q15" s="181"/>
      <c r="R15" s="181"/>
      <c r="S15" s="181"/>
      <c r="T15" s="181"/>
      <c r="U15" s="181"/>
      <c r="V15" s="166"/>
      <c r="W15" s="161"/>
      <c r="X15" s="161"/>
      <c r="Y15" s="161"/>
      <c r="Z15" s="167"/>
      <c r="AA15" s="156" t="s">
        <v>224</v>
      </c>
      <c r="AB15" s="27"/>
      <c r="AC15" s="31"/>
      <c r="AD15" s="31"/>
      <c r="AE15" s="30"/>
      <c r="AF15" s="28"/>
      <c r="AH15" s="23" t="str">
        <f>$I$74</f>
        <v>E</v>
      </c>
      <c r="AI15" s="19">
        <v>3</v>
      </c>
      <c r="AJ15" s="18" t="str">
        <f t="shared" si="0"/>
        <v>E3</v>
      </c>
      <c r="AK15" s="79" t="s">
        <v>330</v>
      </c>
      <c r="AL15" s="81" t="s">
        <v>331</v>
      </c>
      <c r="AM15" s="19" t="str">
        <f>AM14</f>
        <v>埼玉</v>
      </c>
    </row>
    <row r="16" spans="1:39" ht="13.5" customHeight="1" x14ac:dyDescent="0.15">
      <c r="A16" s="182" t="s">
        <v>86</v>
      </c>
      <c r="B16" s="168" t="s">
        <v>3</v>
      </c>
      <c r="C16" s="167" t="s">
        <v>6</v>
      </c>
      <c r="D16" s="173">
        <v>6</v>
      </c>
      <c r="E16" s="174" t="str">
        <f>VLOOKUP(A16,$AJ$5:$AM$36,2,FALSE)</f>
        <v>西野　恭平</v>
      </c>
      <c r="F16" s="175"/>
      <c r="G16" s="175"/>
      <c r="H16" s="175"/>
      <c r="I16" s="175"/>
      <c r="J16" s="175"/>
      <c r="K16" s="175"/>
      <c r="L16" s="176"/>
      <c r="M16" s="168" t="s">
        <v>78</v>
      </c>
      <c r="N16" s="180" t="str">
        <f>VLOOKUP(A16,$AJ$5:$AM$36,3,FALSE)</f>
        <v>県立宇都宮商業</v>
      </c>
      <c r="O16" s="180"/>
      <c r="P16" s="180"/>
      <c r="Q16" s="180"/>
      <c r="R16" s="180"/>
      <c r="S16" s="180"/>
      <c r="T16" s="180"/>
      <c r="U16" s="180"/>
      <c r="V16" s="166" t="s">
        <v>79</v>
      </c>
      <c r="W16" s="160" t="str">
        <f>VLOOKUP(A16,$AJ$5:$AM$36,4,FALSE)</f>
        <v>栃木</v>
      </c>
      <c r="X16" s="160"/>
      <c r="Y16" s="160"/>
      <c r="Z16" s="167" t="s">
        <v>80</v>
      </c>
      <c r="AA16" s="157"/>
      <c r="AB16" s="29"/>
      <c r="AC16" s="31"/>
      <c r="AD16" s="31"/>
      <c r="AE16" s="30"/>
      <c r="AF16" s="28"/>
      <c r="AH16" s="20" t="str">
        <f>$I$74</f>
        <v>E</v>
      </c>
      <c r="AI16" s="20">
        <v>4</v>
      </c>
      <c r="AJ16" s="20" t="str">
        <f t="shared" si="0"/>
        <v>E4</v>
      </c>
      <c r="AK16" s="82" t="s">
        <v>332</v>
      </c>
      <c r="AL16" s="82" t="s">
        <v>331</v>
      </c>
      <c r="AM16" s="20" t="str">
        <f>AM15</f>
        <v>埼玉</v>
      </c>
    </row>
    <row r="17" spans="1:39" ht="13.5" customHeight="1" x14ac:dyDescent="0.15">
      <c r="A17" s="182"/>
      <c r="B17" s="168"/>
      <c r="C17" s="167"/>
      <c r="D17" s="173"/>
      <c r="E17" s="177"/>
      <c r="F17" s="178"/>
      <c r="G17" s="178"/>
      <c r="H17" s="178"/>
      <c r="I17" s="178"/>
      <c r="J17" s="178"/>
      <c r="K17" s="178"/>
      <c r="L17" s="179"/>
      <c r="M17" s="168"/>
      <c r="N17" s="181"/>
      <c r="O17" s="181"/>
      <c r="P17" s="181"/>
      <c r="Q17" s="181"/>
      <c r="R17" s="181"/>
      <c r="S17" s="181"/>
      <c r="T17" s="181"/>
      <c r="U17" s="181"/>
      <c r="V17" s="166"/>
      <c r="W17" s="161"/>
      <c r="X17" s="161"/>
      <c r="Y17" s="161"/>
      <c r="Z17" s="167"/>
      <c r="AA17" s="28"/>
      <c r="AB17" s="155" t="s">
        <v>225</v>
      </c>
      <c r="AC17" s="33"/>
      <c r="AD17" s="31"/>
      <c r="AE17" s="30"/>
      <c r="AF17" s="28"/>
      <c r="AH17" s="23" t="str">
        <f>$K$74</f>
        <v>G</v>
      </c>
      <c r="AI17" s="17">
        <v>1</v>
      </c>
      <c r="AJ17" s="18" t="str">
        <f t="shared" si="0"/>
        <v>G1</v>
      </c>
      <c r="AK17" s="79" t="s">
        <v>366</v>
      </c>
      <c r="AL17" s="79" t="s">
        <v>367</v>
      </c>
      <c r="AM17" s="18" t="s">
        <v>27</v>
      </c>
    </row>
    <row r="18" spans="1:39" ht="13.5" customHeight="1" x14ac:dyDescent="0.15">
      <c r="A18" s="182" t="s">
        <v>87</v>
      </c>
      <c r="B18" s="168" t="s">
        <v>7</v>
      </c>
      <c r="C18" s="167" t="s">
        <v>4</v>
      </c>
      <c r="D18" s="173">
        <v>7</v>
      </c>
      <c r="E18" s="174" t="str">
        <f>VLOOKUP(A18,$AJ$5:$AM$36,2,FALSE)</f>
        <v>田嶋　玲也</v>
      </c>
      <c r="F18" s="175"/>
      <c r="G18" s="175"/>
      <c r="H18" s="175"/>
      <c r="I18" s="175"/>
      <c r="J18" s="175"/>
      <c r="K18" s="175"/>
      <c r="L18" s="176"/>
      <c r="M18" s="168" t="s">
        <v>78</v>
      </c>
      <c r="N18" s="180" t="str">
        <f>VLOOKUP(A18,$AJ$5:$AM$36,3,FALSE)</f>
        <v>県立高崎商業</v>
      </c>
      <c r="O18" s="180"/>
      <c r="P18" s="180"/>
      <c r="Q18" s="180"/>
      <c r="R18" s="180"/>
      <c r="S18" s="180"/>
      <c r="T18" s="180"/>
      <c r="U18" s="180"/>
      <c r="V18" s="166" t="s">
        <v>79</v>
      </c>
      <c r="W18" s="160" t="str">
        <f>VLOOKUP(A18,$AJ$5:$AM$36,4,FALSE)</f>
        <v>群馬</v>
      </c>
      <c r="X18" s="160"/>
      <c r="Y18" s="160"/>
      <c r="Z18" s="167" t="s">
        <v>80</v>
      </c>
      <c r="AA18" s="27"/>
      <c r="AB18" s="155"/>
      <c r="AC18" s="28"/>
      <c r="AD18" s="31"/>
      <c r="AE18" s="30"/>
      <c r="AF18" s="28"/>
      <c r="AH18" s="23" t="str">
        <f>$K$74</f>
        <v>G</v>
      </c>
      <c r="AI18" s="19">
        <v>2</v>
      </c>
      <c r="AJ18" s="18" t="str">
        <f t="shared" si="0"/>
        <v>G2</v>
      </c>
      <c r="AK18" s="79" t="s">
        <v>369</v>
      </c>
      <c r="AL18" s="81" t="s">
        <v>368</v>
      </c>
      <c r="AM18" s="19" t="str">
        <f>AM17</f>
        <v>神奈川</v>
      </c>
    </row>
    <row r="19" spans="1:39" ht="13.5" customHeight="1" x14ac:dyDescent="0.15">
      <c r="A19" s="182"/>
      <c r="B19" s="168"/>
      <c r="C19" s="167"/>
      <c r="D19" s="173"/>
      <c r="E19" s="177"/>
      <c r="F19" s="178"/>
      <c r="G19" s="178"/>
      <c r="H19" s="178"/>
      <c r="I19" s="178"/>
      <c r="J19" s="178"/>
      <c r="K19" s="178"/>
      <c r="L19" s="179"/>
      <c r="M19" s="168"/>
      <c r="N19" s="181"/>
      <c r="O19" s="181"/>
      <c r="P19" s="181"/>
      <c r="Q19" s="181"/>
      <c r="R19" s="181"/>
      <c r="S19" s="181"/>
      <c r="T19" s="181"/>
      <c r="U19" s="181"/>
      <c r="V19" s="166"/>
      <c r="W19" s="161"/>
      <c r="X19" s="161"/>
      <c r="Y19" s="161"/>
      <c r="Z19" s="167"/>
      <c r="AA19" s="156" t="s">
        <v>226</v>
      </c>
      <c r="AB19" s="33"/>
      <c r="AC19" s="28"/>
      <c r="AD19" s="31"/>
      <c r="AE19" s="30"/>
      <c r="AF19" s="28"/>
      <c r="AH19" s="23" t="str">
        <f>$K$74</f>
        <v>G</v>
      </c>
      <c r="AI19" s="19">
        <v>3</v>
      </c>
      <c r="AJ19" s="18" t="str">
        <f t="shared" si="0"/>
        <v>G3</v>
      </c>
      <c r="AK19" s="79" t="s">
        <v>370</v>
      </c>
      <c r="AL19" s="81" t="s">
        <v>354</v>
      </c>
      <c r="AM19" s="19" t="str">
        <f>AM18</f>
        <v>神奈川</v>
      </c>
    </row>
    <row r="20" spans="1:39" ht="13.5" customHeight="1" x14ac:dyDescent="0.15">
      <c r="A20" s="182" t="s">
        <v>88</v>
      </c>
      <c r="B20" s="168" t="s">
        <v>11</v>
      </c>
      <c r="C20" s="167" t="s">
        <v>10</v>
      </c>
      <c r="D20" s="173">
        <v>8</v>
      </c>
      <c r="E20" s="174" t="str">
        <f>VLOOKUP(A20,$AJ$5:$AM$36,2,FALSE)</f>
        <v>宮﨑　光</v>
      </c>
      <c r="F20" s="175"/>
      <c r="G20" s="175"/>
      <c r="H20" s="175"/>
      <c r="I20" s="175"/>
      <c r="J20" s="175"/>
      <c r="K20" s="175"/>
      <c r="L20" s="176"/>
      <c r="M20" s="168" t="s">
        <v>78</v>
      </c>
      <c r="N20" s="180" t="str">
        <f>VLOOKUP(A20,$AJ$5:$AM$36,3,FALSE)</f>
        <v>拓殖大学紅陵</v>
      </c>
      <c r="O20" s="180"/>
      <c r="P20" s="180"/>
      <c r="Q20" s="180"/>
      <c r="R20" s="180"/>
      <c r="S20" s="180"/>
      <c r="T20" s="180"/>
      <c r="U20" s="180"/>
      <c r="V20" s="166" t="s">
        <v>79</v>
      </c>
      <c r="W20" s="160" t="str">
        <f>VLOOKUP(A20,$AJ$5:$AM$36,4,FALSE)</f>
        <v>千葉</v>
      </c>
      <c r="X20" s="160"/>
      <c r="Y20" s="160"/>
      <c r="Z20" s="167" t="s">
        <v>80</v>
      </c>
      <c r="AA20" s="157"/>
      <c r="AB20" s="28"/>
      <c r="AC20" s="28"/>
      <c r="AD20" s="31"/>
      <c r="AE20" s="30"/>
      <c r="AF20" s="28"/>
      <c r="AH20" s="20" t="str">
        <f>$K$74</f>
        <v>G</v>
      </c>
      <c r="AI20" s="20">
        <v>4</v>
      </c>
      <c r="AJ20" s="20" t="str">
        <f t="shared" si="0"/>
        <v>G4</v>
      </c>
      <c r="AK20" s="82" t="s">
        <v>371</v>
      </c>
      <c r="AL20" s="82" t="s">
        <v>367</v>
      </c>
      <c r="AM20" s="20" t="str">
        <f>AM19</f>
        <v>神奈川</v>
      </c>
    </row>
    <row r="21" spans="1:39" ht="13.5" customHeight="1" x14ac:dyDescent="0.15">
      <c r="A21" s="182"/>
      <c r="B21" s="168"/>
      <c r="C21" s="167"/>
      <c r="D21" s="173"/>
      <c r="E21" s="177"/>
      <c r="F21" s="178"/>
      <c r="G21" s="178"/>
      <c r="H21" s="178"/>
      <c r="I21" s="178"/>
      <c r="J21" s="178"/>
      <c r="K21" s="178"/>
      <c r="L21" s="179"/>
      <c r="M21" s="168"/>
      <c r="N21" s="181"/>
      <c r="O21" s="181"/>
      <c r="P21" s="181"/>
      <c r="Q21" s="181"/>
      <c r="R21" s="181"/>
      <c r="S21" s="181"/>
      <c r="T21" s="181"/>
      <c r="U21" s="181"/>
      <c r="V21" s="166"/>
      <c r="W21" s="161"/>
      <c r="X21" s="161"/>
      <c r="Y21" s="161"/>
      <c r="Z21" s="167"/>
      <c r="AA21" s="28"/>
      <c r="AB21" s="28"/>
      <c r="AC21" s="28"/>
      <c r="AD21" s="155" t="s">
        <v>227</v>
      </c>
      <c r="AE21" s="36"/>
      <c r="AF21" s="28"/>
      <c r="AH21" s="23" t="str">
        <f>$M$74</f>
        <v>B</v>
      </c>
      <c r="AI21" s="17">
        <v>1</v>
      </c>
      <c r="AJ21" s="18" t="str">
        <f t="shared" si="0"/>
        <v>B1</v>
      </c>
      <c r="AK21" s="79" t="s">
        <v>398</v>
      </c>
      <c r="AL21" s="79" t="s">
        <v>399</v>
      </c>
      <c r="AM21" s="18" t="s">
        <v>28</v>
      </c>
    </row>
    <row r="22" spans="1:39" ht="13.5" customHeight="1" x14ac:dyDescent="0.15">
      <c r="A22" s="182" t="s">
        <v>89</v>
      </c>
      <c r="B22" s="168" t="s">
        <v>3</v>
      </c>
      <c r="C22" s="167" t="s">
        <v>10</v>
      </c>
      <c r="D22" s="173">
        <v>9</v>
      </c>
      <c r="E22" s="174" t="str">
        <f>VLOOKUP(A22,$AJ$5:$AM$36,2,FALSE)</f>
        <v>永嶋　心大</v>
      </c>
      <c r="F22" s="175"/>
      <c r="G22" s="175"/>
      <c r="H22" s="175"/>
      <c r="I22" s="175"/>
      <c r="J22" s="175"/>
      <c r="K22" s="175"/>
      <c r="L22" s="176"/>
      <c r="M22" s="168" t="s">
        <v>78</v>
      </c>
      <c r="N22" s="180" t="str">
        <f>VLOOKUP(A22,$AJ$5:$AM$36,3,FALSE)</f>
        <v>作新学院</v>
      </c>
      <c r="O22" s="180"/>
      <c r="P22" s="180"/>
      <c r="Q22" s="180"/>
      <c r="R22" s="180"/>
      <c r="S22" s="180"/>
      <c r="T22" s="180"/>
      <c r="U22" s="180"/>
      <c r="V22" s="166" t="s">
        <v>79</v>
      </c>
      <c r="W22" s="160" t="str">
        <f>VLOOKUP(A22,$AJ$5:$AM$36,4,FALSE)</f>
        <v>栃木</v>
      </c>
      <c r="X22" s="160"/>
      <c r="Y22" s="160"/>
      <c r="Z22" s="167" t="s">
        <v>80</v>
      </c>
      <c r="AA22" s="27"/>
      <c r="AB22" s="28"/>
      <c r="AC22" s="28"/>
      <c r="AD22" s="155"/>
      <c r="AE22" s="29"/>
      <c r="AF22" s="30"/>
      <c r="AH22" s="23" t="str">
        <f>$M$74</f>
        <v>B</v>
      </c>
      <c r="AI22" s="19">
        <v>2</v>
      </c>
      <c r="AJ22" s="18" t="str">
        <f t="shared" si="0"/>
        <v>B2</v>
      </c>
      <c r="AK22" s="79" t="s">
        <v>400</v>
      </c>
      <c r="AL22" s="81" t="s">
        <v>402</v>
      </c>
      <c r="AM22" s="19" t="str">
        <f>AM21</f>
        <v>東京</v>
      </c>
    </row>
    <row r="23" spans="1:39" ht="13.5" customHeight="1" x14ac:dyDescent="0.15">
      <c r="A23" s="182"/>
      <c r="B23" s="168"/>
      <c r="C23" s="167"/>
      <c r="D23" s="173"/>
      <c r="E23" s="177"/>
      <c r="F23" s="178"/>
      <c r="G23" s="178"/>
      <c r="H23" s="178"/>
      <c r="I23" s="178"/>
      <c r="J23" s="178"/>
      <c r="K23" s="178"/>
      <c r="L23" s="179"/>
      <c r="M23" s="168"/>
      <c r="N23" s="181"/>
      <c r="O23" s="181"/>
      <c r="P23" s="181"/>
      <c r="Q23" s="181"/>
      <c r="R23" s="181"/>
      <c r="S23" s="181"/>
      <c r="T23" s="181"/>
      <c r="U23" s="181"/>
      <c r="V23" s="166"/>
      <c r="W23" s="161"/>
      <c r="X23" s="161"/>
      <c r="Y23" s="161"/>
      <c r="Z23" s="167"/>
      <c r="AA23" s="156" t="s">
        <v>235</v>
      </c>
      <c r="AB23" s="27"/>
      <c r="AC23" s="28"/>
      <c r="AD23" s="31"/>
      <c r="AE23" s="31"/>
      <c r="AF23" s="30"/>
      <c r="AH23" s="23" t="str">
        <f>$M$74</f>
        <v>B</v>
      </c>
      <c r="AI23" s="19">
        <v>3</v>
      </c>
      <c r="AJ23" s="18" t="str">
        <f t="shared" si="0"/>
        <v>B3</v>
      </c>
      <c r="AK23" s="79" t="s">
        <v>401</v>
      </c>
      <c r="AL23" s="81" t="s">
        <v>397</v>
      </c>
      <c r="AM23" s="19" t="str">
        <f>AM22</f>
        <v>東京</v>
      </c>
    </row>
    <row r="24" spans="1:39" ht="13.5" customHeight="1" x14ac:dyDescent="0.15">
      <c r="A24" s="182" t="s">
        <v>90</v>
      </c>
      <c r="B24" s="168" t="s">
        <v>9</v>
      </c>
      <c r="C24" s="167" t="s">
        <v>4</v>
      </c>
      <c r="D24" s="173">
        <v>10</v>
      </c>
      <c r="E24" s="174" t="str">
        <f>VLOOKUP(A24,$AJ$5:$AM$36,2,FALSE)</f>
        <v>都築　虎太郎</v>
      </c>
      <c r="F24" s="175"/>
      <c r="G24" s="175"/>
      <c r="H24" s="175"/>
      <c r="I24" s="175"/>
      <c r="J24" s="175"/>
      <c r="K24" s="175"/>
      <c r="L24" s="176"/>
      <c r="M24" s="168" t="s">
        <v>78</v>
      </c>
      <c r="N24" s="180" t="str">
        <f>VLOOKUP(A24,$AJ$5:$AM$36,3,FALSE)</f>
        <v>日本航空</v>
      </c>
      <c r="O24" s="180"/>
      <c r="P24" s="180"/>
      <c r="Q24" s="180"/>
      <c r="R24" s="180"/>
      <c r="S24" s="180"/>
      <c r="T24" s="180"/>
      <c r="U24" s="180"/>
      <c r="V24" s="166" t="s">
        <v>79</v>
      </c>
      <c r="W24" s="160" t="str">
        <f>VLOOKUP(A24,$AJ$5:$AM$36,4,FALSE)</f>
        <v>山梨</v>
      </c>
      <c r="X24" s="160"/>
      <c r="Y24" s="160"/>
      <c r="Z24" s="167" t="s">
        <v>80</v>
      </c>
      <c r="AA24" s="157"/>
      <c r="AB24" s="29"/>
      <c r="AC24" s="28"/>
      <c r="AD24" s="31"/>
      <c r="AE24" s="31"/>
      <c r="AF24" s="30"/>
      <c r="AH24" s="20" t="str">
        <f>$M$74</f>
        <v>B</v>
      </c>
      <c r="AI24" s="20">
        <v>4</v>
      </c>
      <c r="AJ24" s="20" t="str">
        <f t="shared" si="0"/>
        <v>B4</v>
      </c>
      <c r="AK24" s="82" t="s">
        <v>403</v>
      </c>
      <c r="AL24" s="82" t="s">
        <v>404</v>
      </c>
      <c r="AM24" s="20" t="str">
        <f>AM23</f>
        <v>東京</v>
      </c>
    </row>
    <row r="25" spans="1:39" ht="13.5" customHeight="1" x14ac:dyDescent="0.15">
      <c r="A25" s="182"/>
      <c r="B25" s="168"/>
      <c r="C25" s="167"/>
      <c r="D25" s="173"/>
      <c r="E25" s="177"/>
      <c r="F25" s="178"/>
      <c r="G25" s="178"/>
      <c r="H25" s="178"/>
      <c r="I25" s="178"/>
      <c r="J25" s="178"/>
      <c r="K25" s="178"/>
      <c r="L25" s="179"/>
      <c r="M25" s="168"/>
      <c r="N25" s="181"/>
      <c r="O25" s="181"/>
      <c r="P25" s="181"/>
      <c r="Q25" s="181"/>
      <c r="R25" s="181"/>
      <c r="S25" s="181"/>
      <c r="T25" s="181"/>
      <c r="U25" s="181"/>
      <c r="V25" s="166"/>
      <c r="W25" s="161"/>
      <c r="X25" s="161"/>
      <c r="Y25" s="161"/>
      <c r="Z25" s="167"/>
      <c r="AA25" s="28"/>
      <c r="AB25" s="155" t="s">
        <v>234</v>
      </c>
      <c r="AC25" s="27"/>
      <c r="AD25" s="31"/>
      <c r="AE25" s="31"/>
      <c r="AF25" s="30"/>
      <c r="AH25" s="23" t="str">
        <f>$O$74</f>
        <v>F</v>
      </c>
      <c r="AI25" s="17">
        <v>1</v>
      </c>
      <c r="AJ25" s="18" t="str">
        <f t="shared" si="0"/>
        <v>F1</v>
      </c>
      <c r="AK25" s="79" t="s">
        <v>429</v>
      </c>
      <c r="AL25" s="79" t="s">
        <v>520</v>
      </c>
      <c r="AM25" s="18" t="s">
        <v>29</v>
      </c>
    </row>
    <row r="26" spans="1:39" ht="13.5" customHeight="1" x14ac:dyDescent="0.15">
      <c r="A26" s="182" t="s">
        <v>91</v>
      </c>
      <c r="B26" s="168" t="s">
        <v>12</v>
      </c>
      <c r="C26" s="167" t="s">
        <v>6</v>
      </c>
      <c r="D26" s="173">
        <v>11</v>
      </c>
      <c r="E26" s="174" t="str">
        <f>VLOOKUP(A26,$AJ$5:$AM$36,2,FALSE)</f>
        <v>押田　海斗</v>
      </c>
      <c r="F26" s="175"/>
      <c r="G26" s="175"/>
      <c r="H26" s="175"/>
      <c r="I26" s="175"/>
      <c r="J26" s="175"/>
      <c r="K26" s="175"/>
      <c r="L26" s="176"/>
      <c r="M26" s="168" t="s">
        <v>78</v>
      </c>
      <c r="N26" s="180" t="str">
        <f>VLOOKUP(A26,$AJ$5:$AM$36,3,FALSE)</f>
        <v>花咲徳栄</v>
      </c>
      <c r="O26" s="180"/>
      <c r="P26" s="180"/>
      <c r="Q26" s="180"/>
      <c r="R26" s="180"/>
      <c r="S26" s="180"/>
      <c r="T26" s="180"/>
      <c r="U26" s="180"/>
      <c r="V26" s="166" t="s">
        <v>79</v>
      </c>
      <c r="W26" s="160" t="str">
        <f>VLOOKUP(A26,$AJ$5:$AM$36,4,FALSE)</f>
        <v>埼玉</v>
      </c>
      <c r="X26" s="160"/>
      <c r="Y26" s="160"/>
      <c r="Z26" s="167" t="s">
        <v>80</v>
      </c>
      <c r="AA26" s="27"/>
      <c r="AB26" s="155"/>
      <c r="AC26" s="29"/>
      <c r="AD26" s="31"/>
      <c r="AE26" s="31"/>
      <c r="AF26" s="30"/>
      <c r="AH26" s="23" t="str">
        <f>$O$74</f>
        <v>F</v>
      </c>
      <c r="AI26" s="19">
        <v>2</v>
      </c>
      <c r="AJ26" s="18" t="str">
        <f t="shared" si="0"/>
        <v>F2</v>
      </c>
      <c r="AK26" s="79" t="s">
        <v>430</v>
      </c>
      <c r="AL26" s="81" t="s">
        <v>431</v>
      </c>
      <c r="AM26" s="19" t="str">
        <f>AM25</f>
        <v>茨城</v>
      </c>
    </row>
    <row r="27" spans="1:39" ht="13.5" customHeight="1" x14ac:dyDescent="0.15">
      <c r="A27" s="182"/>
      <c r="B27" s="168"/>
      <c r="C27" s="167"/>
      <c r="D27" s="173"/>
      <c r="E27" s="177"/>
      <c r="F27" s="178"/>
      <c r="G27" s="178"/>
      <c r="H27" s="178"/>
      <c r="I27" s="178"/>
      <c r="J27" s="178"/>
      <c r="K27" s="178"/>
      <c r="L27" s="179"/>
      <c r="M27" s="168"/>
      <c r="N27" s="181"/>
      <c r="O27" s="181"/>
      <c r="P27" s="181"/>
      <c r="Q27" s="181"/>
      <c r="R27" s="181"/>
      <c r="S27" s="181"/>
      <c r="T27" s="181"/>
      <c r="U27" s="181"/>
      <c r="V27" s="166"/>
      <c r="W27" s="161"/>
      <c r="X27" s="161"/>
      <c r="Y27" s="161"/>
      <c r="Z27" s="167"/>
      <c r="AA27" s="156" t="s">
        <v>229</v>
      </c>
      <c r="AB27" s="33"/>
      <c r="AC27" s="31"/>
      <c r="AD27" s="31"/>
      <c r="AE27" s="31"/>
      <c r="AF27" s="30"/>
      <c r="AH27" s="23" t="str">
        <f>$O$74</f>
        <v>F</v>
      </c>
      <c r="AI27" s="19">
        <v>3</v>
      </c>
      <c r="AJ27" s="18" t="str">
        <f t="shared" si="0"/>
        <v>F3</v>
      </c>
      <c r="AK27" s="79" t="s">
        <v>432</v>
      </c>
      <c r="AL27" s="81" t="s">
        <v>433</v>
      </c>
      <c r="AM27" s="19" t="str">
        <f>AM26</f>
        <v>茨城</v>
      </c>
    </row>
    <row r="28" spans="1:39" ht="13.5" customHeight="1" x14ac:dyDescent="0.15">
      <c r="A28" s="182" t="s">
        <v>92</v>
      </c>
      <c r="B28" s="168" t="s">
        <v>7</v>
      </c>
      <c r="C28" s="167" t="s">
        <v>8</v>
      </c>
      <c r="D28" s="173">
        <v>12</v>
      </c>
      <c r="E28" s="174" t="str">
        <f>VLOOKUP(A28,$AJ$5:$AM$36,2,FALSE)</f>
        <v>高橋　優希</v>
      </c>
      <c r="F28" s="175"/>
      <c r="G28" s="175"/>
      <c r="H28" s="175"/>
      <c r="I28" s="175"/>
      <c r="J28" s="175"/>
      <c r="K28" s="175"/>
      <c r="L28" s="176"/>
      <c r="M28" s="168" t="s">
        <v>78</v>
      </c>
      <c r="N28" s="180" t="str">
        <f>VLOOKUP(A28,$AJ$5:$AM$36,3,FALSE)</f>
        <v>県立沼田</v>
      </c>
      <c r="O28" s="180"/>
      <c r="P28" s="180"/>
      <c r="Q28" s="180"/>
      <c r="R28" s="180"/>
      <c r="S28" s="180"/>
      <c r="T28" s="180"/>
      <c r="U28" s="180"/>
      <c r="V28" s="166" t="s">
        <v>79</v>
      </c>
      <c r="W28" s="160" t="str">
        <f>VLOOKUP(A28,$AJ$5:$AM$36,4,FALSE)</f>
        <v>群馬</v>
      </c>
      <c r="X28" s="160"/>
      <c r="Y28" s="160"/>
      <c r="Z28" s="167" t="s">
        <v>80</v>
      </c>
      <c r="AA28" s="157"/>
      <c r="AB28" s="28"/>
      <c r="AC28" s="31"/>
      <c r="AD28" s="31"/>
      <c r="AE28" s="31"/>
      <c r="AF28" s="30"/>
      <c r="AH28" s="20" t="str">
        <f>$O$74</f>
        <v>F</v>
      </c>
      <c r="AI28" s="20">
        <v>4</v>
      </c>
      <c r="AJ28" s="20" t="str">
        <f t="shared" si="0"/>
        <v>F4</v>
      </c>
      <c r="AK28" s="82" t="s">
        <v>434</v>
      </c>
      <c r="AL28" s="82" t="s">
        <v>520</v>
      </c>
      <c r="AM28" s="20" t="str">
        <f>AM27</f>
        <v>茨城</v>
      </c>
    </row>
    <row r="29" spans="1:39" ht="13.5" customHeight="1" x14ac:dyDescent="0.15">
      <c r="A29" s="182"/>
      <c r="B29" s="168"/>
      <c r="C29" s="167"/>
      <c r="D29" s="173"/>
      <c r="E29" s="177"/>
      <c r="F29" s="178"/>
      <c r="G29" s="178"/>
      <c r="H29" s="178"/>
      <c r="I29" s="178"/>
      <c r="J29" s="178"/>
      <c r="K29" s="178"/>
      <c r="L29" s="179"/>
      <c r="M29" s="168"/>
      <c r="N29" s="181"/>
      <c r="O29" s="181"/>
      <c r="P29" s="181"/>
      <c r="Q29" s="181"/>
      <c r="R29" s="181"/>
      <c r="S29" s="181"/>
      <c r="T29" s="181"/>
      <c r="U29" s="181"/>
      <c r="V29" s="166"/>
      <c r="W29" s="161"/>
      <c r="X29" s="161"/>
      <c r="Y29" s="161"/>
      <c r="Z29" s="167"/>
      <c r="AA29" s="28"/>
      <c r="AB29" s="28"/>
      <c r="AC29" s="155" t="s">
        <v>233</v>
      </c>
      <c r="AD29" s="33"/>
      <c r="AE29" s="31"/>
      <c r="AF29" s="30"/>
      <c r="AH29" s="23" t="str">
        <f>$Q$74</f>
        <v>D</v>
      </c>
      <c r="AI29" s="17">
        <v>1</v>
      </c>
      <c r="AJ29" s="18" t="str">
        <f t="shared" si="0"/>
        <v>D1</v>
      </c>
      <c r="AK29" s="79" t="s">
        <v>463</v>
      </c>
      <c r="AL29" s="79" t="s">
        <v>464</v>
      </c>
      <c r="AM29" s="18" t="s">
        <v>30</v>
      </c>
    </row>
    <row r="30" spans="1:39" ht="13.5" customHeight="1" x14ac:dyDescent="0.15">
      <c r="A30" s="182" t="s">
        <v>93</v>
      </c>
      <c r="B30" s="168" t="s">
        <v>5</v>
      </c>
      <c r="C30" s="167" t="s">
        <v>8</v>
      </c>
      <c r="D30" s="173">
        <v>13</v>
      </c>
      <c r="E30" s="174" t="str">
        <f>VLOOKUP(A30,$AJ$5:$AM$36,2,FALSE)</f>
        <v>上野　悠太</v>
      </c>
      <c r="F30" s="175"/>
      <c r="G30" s="175"/>
      <c r="H30" s="175"/>
      <c r="I30" s="175"/>
      <c r="J30" s="175"/>
      <c r="K30" s="175"/>
      <c r="L30" s="176"/>
      <c r="M30" s="168" t="s">
        <v>78</v>
      </c>
      <c r="N30" s="180" t="str">
        <f>VLOOKUP(A30,$AJ$5:$AM$36,3,FALSE)</f>
        <v>県立水戸商業</v>
      </c>
      <c r="O30" s="180"/>
      <c r="P30" s="180"/>
      <c r="Q30" s="180"/>
      <c r="R30" s="180"/>
      <c r="S30" s="180"/>
      <c r="T30" s="180"/>
      <c r="U30" s="180"/>
      <c r="V30" s="166" t="s">
        <v>79</v>
      </c>
      <c r="W30" s="160" t="str">
        <f>VLOOKUP(A30,$AJ$5:$AM$36,4,FALSE)</f>
        <v>茨城</v>
      </c>
      <c r="X30" s="160"/>
      <c r="Y30" s="160"/>
      <c r="Z30" s="167" t="s">
        <v>80</v>
      </c>
      <c r="AA30" s="27"/>
      <c r="AB30" s="28"/>
      <c r="AC30" s="155"/>
      <c r="AD30" s="28"/>
      <c r="AE30" s="31"/>
      <c r="AF30" s="30"/>
      <c r="AH30" s="23" t="str">
        <f>$Q$74</f>
        <v>D</v>
      </c>
      <c r="AI30" s="19">
        <v>2</v>
      </c>
      <c r="AJ30" s="18" t="str">
        <f t="shared" si="0"/>
        <v>D2</v>
      </c>
      <c r="AK30" s="79" t="s">
        <v>465</v>
      </c>
      <c r="AL30" s="81" t="s">
        <v>466</v>
      </c>
      <c r="AM30" s="19" t="str">
        <f>AM29</f>
        <v>栃木</v>
      </c>
    </row>
    <row r="31" spans="1:39" ht="13.5" customHeight="1" x14ac:dyDescent="0.15">
      <c r="A31" s="182"/>
      <c r="B31" s="168"/>
      <c r="C31" s="167"/>
      <c r="D31" s="173"/>
      <c r="E31" s="177"/>
      <c r="F31" s="178"/>
      <c r="G31" s="178"/>
      <c r="H31" s="178"/>
      <c r="I31" s="178"/>
      <c r="J31" s="178"/>
      <c r="K31" s="178"/>
      <c r="L31" s="179"/>
      <c r="M31" s="168"/>
      <c r="N31" s="181"/>
      <c r="O31" s="181"/>
      <c r="P31" s="181"/>
      <c r="Q31" s="181"/>
      <c r="R31" s="181"/>
      <c r="S31" s="181"/>
      <c r="T31" s="181"/>
      <c r="U31" s="181"/>
      <c r="V31" s="166"/>
      <c r="W31" s="161"/>
      <c r="X31" s="161"/>
      <c r="Y31" s="161"/>
      <c r="Z31" s="167"/>
      <c r="AA31" s="156" t="s">
        <v>231</v>
      </c>
      <c r="AB31" s="27"/>
      <c r="AC31" s="31"/>
      <c r="AD31" s="28"/>
      <c r="AE31" s="31"/>
      <c r="AF31" s="30"/>
      <c r="AH31" s="23" t="str">
        <f>$Q$74</f>
        <v>D</v>
      </c>
      <c r="AI31" s="19">
        <v>3</v>
      </c>
      <c r="AJ31" s="18" t="str">
        <f t="shared" si="0"/>
        <v>D3</v>
      </c>
      <c r="AK31" s="79" t="s">
        <v>455</v>
      </c>
      <c r="AL31" s="81" t="s">
        <v>467</v>
      </c>
      <c r="AM31" s="19" t="str">
        <f>AM30</f>
        <v>栃木</v>
      </c>
    </row>
    <row r="32" spans="1:39" ht="13.5" customHeight="1" x14ac:dyDescent="0.15">
      <c r="A32" s="182" t="s">
        <v>94</v>
      </c>
      <c r="B32" s="168" t="s">
        <v>11</v>
      </c>
      <c r="C32" s="167" t="s">
        <v>6</v>
      </c>
      <c r="D32" s="173">
        <v>14</v>
      </c>
      <c r="E32" s="174" t="str">
        <f>VLOOKUP(A32,$AJ$5:$AM$36,2,FALSE)</f>
        <v>中村　赳大</v>
      </c>
      <c r="F32" s="175"/>
      <c r="G32" s="175"/>
      <c r="H32" s="175"/>
      <c r="I32" s="175"/>
      <c r="J32" s="175"/>
      <c r="K32" s="175"/>
      <c r="L32" s="176"/>
      <c r="M32" s="168" t="s">
        <v>78</v>
      </c>
      <c r="N32" s="180" t="str">
        <f>VLOOKUP(A32,$AJ$5:$AM$36,3,FALSE)</f>
        <v>秀明大学八千代</v>
      </c>
      <c r="O32" s="180"/>
      <c r="P32" s="180"/>
      <c r="Q32" s="180"/>
      <c r="R32" s="180"/>
      <c r="S32" s="180"/>
      <c r="T32" s="180"/>
      <c r="U32" s="180"/>
      <c r="V32" s="166" t="s">
        <v>79</v>
      </c>
      <c r="W32" s="160" t="str">
        <f>VLOOKUP(A32,$AJ$5:$AM$36,4,FALSE)</f>
        <v>千葉</v>
      </c>
      <c r="X32" s="160"/>
      <c r="Y32" s="160"/>
      <c r="Z32" s="167" t="s">
        <v>80</v>
      </c>
      <c r="AA32" s="157"/>
      <c r="AB32" s="29"/>
      <c r="AC32" s="31"/>
      <c r="AD32" s="28"/>
      <c r="AE32" s="31"/>
      <c r="AF32" s="30"/>
      <c r="AH32" s="20" t="str">
        <f>$Q$74</f>
        <v>D</v>
      </c>
      <c r="AI32" s="20">
        <v>4</v>
      </c>
      <c r="AJ32" s="20" t="str">
        <f t="shared" si="0"/>
        <v>D4</v>
      </c>
      <c r="AK32" s="82" t="s">
        <v>468</v>
      </c>
      <c r="AL32" s="82" t="s">
        <v>462</v>
      </c>
      <c r="AM32" s="20" t="str">
        <f>AM31</f>
        <v>栃木</v>
      </c>
    </row>
    <row r="33" spans="1:39" ht="13.5" customHeight="1" x14ac:dyDescent="0.15">
      <c r="A33" s="182"/>
      <c r="B33" s="168"/>
      <c r="C33" s="167"/>
      <c r="D33" s="173"/>
      <c r="E33" s="177"/>
      <c r="F33" s="178"/>
      <c r="G33" s="178"/>
      <c r="H33" s="178"/>
      <c r="I33" s="178"/>
      <c r="J33" s="178"/>
      <c r="K33" s="178"/>
      <c r="L33" s="179"/>
      <c r="M33" s="168"/>
      <c r="N33" s="181"/>
      <c r="O33" s="181"/>
      <c r="P33" s="181"/>
      <c r="Q33" s="181"/>
      <c r="R33" s="181"/>
      <c r="S33" s="181"/>
      <c r="T33" s="181"/>
      <c r="U33" s="181"/>
      <c r="V33" s="166"/>
      <c r="W33" s="161"/>
      <c r="X33" s="161"/>
      <c r="Y33" s="161"/>
      <c r="Z33" s="167"/>
      <c r="AA33" s="28"/>
      <c r="AB33" s="155" t="s">
        <v>230</v>
      </c>
      <c r="AC33" s="33"/>
      <c r="AD33" s="28"/>
      <c r="AE33" s="31"/>
      <c r="AF33" s="30"/>
      <c r="AH33" s="23" t="str">
        <f>$S$74</f>
        <v>H</v>
      </c>
      <c r="AI33" s="17">
        <v>1</v>
      </c>
      <c r="AJ33" s="18" t="str">
        <f t="shared" si="0"/>
        <v>H1</v>
      </c>
      <c r="AK33" s="79" t="s">
        <v>495</v>
      </c>
      <c r="AL33" s="79" t="s">
        <v>496</v>
      </c>
      <c r="AM33" s="18" t="s">
        <v>31</v>
      </c>
    </row>
    <row r="34" spans="1:39" ht="13.5" customHeight="1" x14ac:dyDescent="0.15">
      <c r="A34" s="182" t="s">
        <v>95</v>
      </c>
      <c r="B34" s="168" t="s">
        <v>13</v>
      </c>
      <c r="C34" s="167" t="s">
        <v>4</v>
      </c>
      <c r="D34" s="173">
        <v>15</v>
      </c>
      <c r="E34" s="174" t="str">
        <f>VLOOKUP(A34,$AJ$5:$AM$36,2,FALSE)</f>
        <v>大島　涼</v>
      </c>
      <c r="F34" s="175"/>
      <c r="G34" s="175"/>
      <c r="H34" s="175"/>
      <c r="I34" s="175"/>
      <c r="J34" s="175"/>
      <c r="K34" s="175"/>
      <c r="L34" s="176"/>
      <c r="M34" s="168" t="s">
        <v>78</v>
      </c>
      <c r="N34" s="180" t="str">
        <f>VLOOKUP(A34,$AJ$5:$AM$36,3,FALSE)</f>
        <v>横浜創学館</v>
      </c>
      <c r="O34" s="180"/>
      <c r="P34" s="180"/>
      <c r="Q34" s="180"/>
      <c r="R34" s="180"/>
      <c r="S34" s="180"/>
      <c r="T34" s="180"/>
      <c r="U34" s="180"/>
      <c r="V34" s="166" t="s">
        <v>79</v>
      </c>
      <c r="W34" s="160" t="str">
        <f>VLOOKUP(A34,$AJ$5:$AM$36,4,FALSE)</f>
        <v>神奈川</v>
      </c>
      <c r="X34" s="160"/>
      <c r="Y34" s="160"/>
      <c r="Z34" s="167" t="s">
        <v>80</v>
      </c>
      <c r="AA34" s="27"/>
      <c r="AB34" s="155"/>
      <c r="AC34" s="28"/>
      <c r="AD34" s="28"/>
      <c r="AE34" s="31"/>
      <c r="AF34" s="30"/>
      <c r="AH34" s="23" t="str">
        <f>$S$74</f>
        <v>H</v>
      </c>
      <c r="AI34" s="19">
        <v>2</v>
      </c>
      <c r="AJ34" s="18" t="str">
        <f t="shared" si="0"/>
        <v>H2</v>
      </c>
      <c r="AK34" s="79" t="s">
        <v>497</v>
      </c>
      <c r="AL34" s="81" t="s">
        <v>498</v>
      </c>
      <c r="AM34" s="19" t="str">
        <f>AM33</f>
        <v>群馬</v>
      </c>
    </row>
    <row r="35" spans="1:39" ht="13.5" customHeight="1" x14ac:dyDescent="0.15">
      <c r="A35" s="182"/>
      <c r="B35" s="168"/>
      <c r="C35" s="167"/>
      <c r="D35" s="173"/>
      <c r="E35" s="177"/>
      <c r="F35" s="178"/>
      <c r="G35" s="178"/>
      <c r="H35" s="178"/>
      <c r="I35" s="178"/>
      <c r="J35" s="178"/>
      <c r="K35" s="178"/>
      <c r="L35" s="179"/>
      <c r="M35" s="168"/>
      <c r="N35" s="181"/>
      <c r="O35" s="181"/>
      <c r="P35" s="181"/>
      <c r="Q35" s="181"/>
      <c r="R35" s="181"/>
      <c r="S35" s="181"/>
      <c r="T35" s="181"/>
      <c r="U35" s="181"/>
      <c r="V35" s="166"/>
      <c r="W35" s="161"/>
      <c r="X35" s="161"/>
      <c r="Y35" s="161"/>
      <c r="Z35" s="167"/>
      <c r="AA35" s="156" t="s">
        <v>232</v>
      </c>
      <c r="AB35" s="33"/>
      <c r="AC35" s="28"/>
      <c r="AD35" s="28"/>
      <c r="AE35" s="31"/>
      <c r="AF35" s="30"/>
      <c r="AH35" s="23" t="str">
        <f>$S$74</f>
        <v>H</v>
      </c>
      <c r="AI35" s="19">
        <v>3</v>
      </c>
      <c r="AJ35" s="18" t="str">
        <f t="shared" si="0"/>
        <v>H3</v>
      </c>
      <c r="AK35" s="79" t="s">
        <v>499</v>
      </c>
      <c r="AL35" s="81" t="s">
        <v>500</v>
      </c>
      <c r="AM35" s="19" t="str">
        <f>AM34</f>
        <v>群馬</v>
      </c>
    </row>
    <row r="36" spans="1:39" ht="13.5" customHeight="1" x14ac:dyDescent="0.15">
      <c r="A36" s="182" t="s">
        <v>96</v>
      </c>
      <c r="B36" s="168" t="s">
        <v>14</v>
      </c>
      <c r="C36" s="167" t="s">
        <v>10</v>
      </c>
      <c r="D36" s="173">
        <v>16</v>
      </c>
      <c r="E36" s="174" t="str">
        <f>VLOOKUP(A36,$AJ$5:$AM$36,2,FALSE)</f>
        <v>中山　太陽</v>
      </c>
      <c r="F36" s="175"/>
      <c r="G36" s="175"/>
      <c r="H36" s="175"/>
      <c r="I36" s="175"/>
      <c r="J36" s="175"/>
      <c r="K36" s="175"/>
      <c r="L36" s="176"/>
      <c r="M36" s="168" t="s">
        <v>78</v>
      </c>
      <c r="N36" s="180" t="str">
        <f>VLOOKUP(A36,$AJ$5:$AM$36,3,FALSE)</f>
        <v>世田谷学園</v>
      </c>
      <c r="O36" s="180"/>
      <c r="P36" s="180"/>
      <c r="Q36" s="180"/>
      <c r="R36" s="180"/>
      <c r="S36" s="180"/>
      <c r="T36" s="180"/>
      <c r="U36" s="180"/>
      <c r="V36" s="166" t="s">
        <v>79</v>
      </c>
      <c r="W36" s="160" t="str">
        <f>VLOOKUP(A36,$AJ$5:$AM$36,4,FALSE)</f>
        <v>東京</v>
      </c>
      <c r="X36" s="160"/>
      <c r="Y36" s="160"/>
      <c r="Z36" s="167" t="s">
        <v>80</v>
      </c>
      <c r="AA36" s="157"/>
      <c r="AB36" s="28"/>
      <c r="AC36" s="28"/>
      <c r="AD36" s="28"/>
      <c r="AE36" s="31"/>
      <c r="AF36" s="30"/>
      <c r="AH36" s="20" t="str">
        <f>$S$74</f>
        <v>H</v>
      </c>
      <c r="AI36" s="20">
        <v>4</v>
      </c>
      <c r="AJ36" s="20" t="str">
        <f t="shared" si="0"/>
        <v>H4</v>
      </c>
      <c r="AK36" s="82" t="s">
        <v>501</v>
      </c>
      <c r="AL36" s="82" t="s">
        <v>502</v>
      </c>
      <c r="AM36" s="20" t="str">
        <f>AM35</f>
        <v>群馬</v>
      </c>
    </row>
    <row r="37" spans="1:39" ht="13.5" customHeight="1" x14ac:dyDescent="0.15">
      <c r="A37" s="182"/>
      <c r="B37" s="168"/>
      <c r="C37" s="167"/>
      <c r="D37" s="173"/>
      <c r="E37" s="177"/>
      <c r="F37" s="178"/>
      <c r="G37" s="178"/>
      <c r="H37" s="178"/>
      <c r="I37" s="178"/>
      <c r="J37" s="178"/>
      <c r="K37" s="178"/>
      <c r="L37" s="179"/>
      <c r="M37" s="168"/>
      <c r="N37" s="181"/>
      <c r="O37" s="181"/>
      <c r="P37" s="181"/>
      <c r="Q37" s="181"/>
      <c r="R37" s="181"/>
      <c r="S37" s="181"/>
      <c r="T37" s="181"/>
      <c r="U37" s="181"/>
      <c r="V37" s="166"/>
      <c r="W37" s="161"/>
      <c r="X37" s="161"/>
      <c r="Y37" s="161"/>
      <c r="Z37" s="167"/>
      <c r="AA37" s="28"/>
      <c r="AB37" s="28"/>
      <c r="AC37" s="28"/>
      <c r="AD37" s="28"/>
      <c r="AE37" s="98" t="s">
        <v>605</v>
      </c>
      <c r="AF37" s="36"/>
    </row>
    <row r="38" spans="1:39" ht="13.5" customHeight="1" x14ac:dyDescent="0.15">
      <c r="A38" s="182" t="s">
        <v>97</v>
      </c>
      <c r="B38" s="168" t="s">
        <v>13</v>
      </c>
      <c r="C38" s="167" t="s">
        <v>10</v>
      </c>
      <c r="D38" s="173">
        <v>17</v>
      </c>
      <c r="E38" s="174" t="str">
        <f>VLOOKUP(A38,$AJ$5:$AM$36,2,FALSE)</f>
        <v>星山　薫</v>
      </c>
      <c r="F38" s="175"/>
      <c r="G38" s="175"/>
      <c r="H38" s="175"/>
      <c r="I38" s="175"/>
      <c r="J38" s="175"/>
      <c r="K38" s="175"/>
      <c r="L38" s="176"/>
      <c r="M38" s="168" t="s">
        <v>78</v>
      </c>
      <c r="N38" s="180" t="str">
        <f>VLOOKUP(A38,$AJ$5:$AM$36,3,FALSE)</f>
        <v>横浜創学館</v>
      </c>
      <c r="O38" s="180"/>
      <c r="P38" s="180"/>
      <c r="Q38" s="180"/>
      <c r="R38" s="180"/>
      <c r="S38" s="180"/>
      <c r="T38" s="180"/>
      <c r="U38" s="180"/>
      <c r="V38" s="166" t="s">
        <v>79</v>
      </c>
      <c r="W38" s="160" t="str">
        <f>VLOOKUP(A38,$AJ$5:$AM$36,4,FALSE)</f>
        <v>神奈川</v>
      </c>
      <c r="X38" s="160"/>
      <c r="Y38" s="160"/>
      <c r="Z38" s="167" t="s">
        <v>80</v>
      </c>
      <c r="AA38" s="27"/>
      <c r="AB38" s="28"/>
      <c r="AC38" s="28"/>
      <c r="AD38" s="28"/>
      <c r="AE38" s="155"/>
      <c r="AF38" s="28"/>
    </row>
    <row r="39" spans="1:39" ht="13.5" customHeight="1" x14ac:dyDescent="0.15">
      <c r="A39" s="182"/>
      <c r="B39" s="168"/>
      <c r="C39" s="167"/>
      <c r="D39" s="173"/>
      <c r="E39" s="177"/>
      <c r="F39" s="178"/>
      <c r="G39" s="178"/>
      <c r="H39" s="178"/>
      <c r="I39" s="178"/>
      <c r="J39" s="178"/>
      <c r="K39" s="178"/>
      <c r="L39" s="179"/>
      <c r="M39" s="168"/>
      <c r="N39" s="181"/>
      <c r="O39" s="181"/>
      <c r="P39" s="181"/>
      <c r="Q39" s="181"/>
      <c r="R39" s="181"/>
      <c r="S39" s="181"/>
      <c r="T39" s="181"/>
      <c r="U39" s="181"/>
      <c r="V39" s="166"/>
      <c r="W39" s="161"/>
      <c r="X39" s="161"/>
      <c r="Y39" s="161"/>
      <c r="Z39" s="167"/>
      <c r="AA39" s="156" t="s">
        <v>236</v>
      </c>
      <c r="AB39" s="27"/>
      <c r="AC39" s="28"/>
      <c r="AD39" s="28"/>
      <c r="AE39" s="31"/>
      <c r="AF39" s="28"/>
      <c r="AK39" s="55"/>
    </row>
    <row r="40" spans="1:39" ht="13.5" customHeight="1" x14ac:dyDescent="0.15">
      <c r="A40" s="182" t="s">
        <v>98</v>
      </c>
      <c r="B40" s="168" t="s">
        <v>7</v>
      </c>
      <c r="C40" s="167" t="s">
        <v>6</v>
      </c>
      <c r="D40" s="173">
        <v>18</v>
      </c>
      <c r="E40" s="174" t="str">
        <f>VLOOKUP(A40,$AJ$5:$AM$36,2,FALSE)</f>
        <v>村木　一摩</v>
      </c>
      <c r="F40" s="175"/>
      <c r="G40" s="175"/>
      <c r="H40" s="175"/>
      <c r="I40" s="175"/>
      <c r="J40" s="175"/>
      <c r="K40" s="175"/>
      <c r="L40" s="176"/>
      <c r="M40" s="168" t="s">
        <v>78</v>
      </c>
      <c r="N40" s="180" t="str">
        <f>VLOOKUP(A40,$AJ$5:$AM$36,3,FALSE)</f>
        <v>県立高崎工業</v>
      </c>
      <c r="O40" s="180"/>
      <c r="P40" s="180"/>
      <c r="Q40" s="180"/>
      <c r="R40" s="180"/>
      <c r="S40" s="180"/>
      <c r="T40" s="180"/>
      <c r="U40" s="180"/>
      <c r="V40" s="166" t="s">
        <v>79</v>
      </c>
      <c r="W40" s="160" t="str">
        <f>VLOOKUP(A40,$AJ$5:$AM$36,4,FALSE)</f>
        <v>群馬</v>
      </c>
      <c r="X40" s="160"/>
      <c r="Y40" s="160"/>
      <c r="Z40" s="167" t="s">
        <v>80</v>
      </c>
      <c r="AA40" s="157"/>
      <c r="AB40" s="29"/>
      <c r="AC40" s="28"/>
      <c r="AD40" s="28"/>
      <c r="AE40" s="31"/>
      <c r="AF40" s="28"/>
    </row>
    <row r="41" spans="1:39" ht="13.5" customHeight="1" x14ac:dyDescent="0.15">
      <c r="A41" s="182"/>
      <c r="B41" s="168"/>
      <c r="C41" s="167"/>
      <c r="D41" s="173"/>
      <c r="E41" s="177"/>
      <c r="F41" s="178"/>
      <c r="G41" s="178"/>
      <c r="H41" s="178"/>
      <c r="I41" s="178"/>
      <c r="J41" s="178"/>
      <c r="K41" s="178"/>
      <c r="L41" s="179"/>
      <c r="M41" s="168"/>
      <c r="N41" s="181"/>
      <c r="O41" s="181"/>
      <c r="P41" s="181"/>
      <c r="Q41" s="181"/>
      <c r="R41" s="181"/>
      <c r="S41" s="181"/>
      <c r="T41" s="181"/>
      <c r="U41" s="181"/>
      <c r="V41" s="166"/>
      <c r="W41" s="161"/>
      <c r="X41" s="161"/>
      <c r="Y41" s="161"/>
      <c r="Z41" s="167"/>
      <c r="AA41" s="28"/>
      <c r="AB41" s="155" t="s">
        <v>237</v>
      </c>
      <c r="AC41" s="27"/>
      <c r="AD41" s="28"/>
      <c r="AE41" s="31"/>
      <c r="AF41" s="28"/>
    </row>
    <row r="42" spans="1:39" ht="13.5" customHeight="1" x14ac:dyDescent="0.15">
      <c r="A42" s="182" t="s">
        <v>99</v>
      </c>
      <c r="B42" s="168" t="s">
        <v>11</v>
      </c>
      <c r="C42" s="167" t="s">
        <v>4</v>
      </c>
      <c r="D42" s="173">
        <v>19</v>
      </c>
      <c r="E42" s="174" t="str">
        <f>VLOOKUP(A42,$AJ$5:$AM$36,2,FALSE)</f>
        <v>熊川　遼</v>
      </c>
      <c r="F42" s="175"/>
      <c r="G42" s="175"/>
      <c r="H42" s="175"/>
      <c r="I42" s="175"/>
      <c r="J42" s="175"/>
      <c r="K42" s="175"/>
      <c r="L42" s="176"/>
      <c r="M42" s="168" t="s">
        <v>78</v>
      </c>
      <c r="N42" s="180" t="str">
        <f>VLOOKUP(A42,$AJ$5:$AM$36,3,FALSE)</f>
        <v>秀明大学八千代</v>
      </c>
      <c r="O42" s="180"/>
      <c r="P42" s="180"/>
      <c r="Q42" s="180"/>
      <c r="R42" s="180"/>
      <c r="S42" s="180"/>
      <c r="T42" s="180"/>
      <c r="U42" s="180"/>
      <c r="V42" s="166" t="s">
        <v>79</v>
      </c>
      <c r="W42" s="160" t="str">
        <f>VLOOKUP(A42,$AJ$5:$AM$36,4,FALSE)</f>
        <v>千葉</v>
      </c>
      <c r="X42" s="160"/>
      <c r="Y42" s="160"/>
      <c r="Z42" s="167" t="s">
        <v>80</v>
      </c>
      <c r="AA42" s="27"/>
      <c r="AB42" s="155"/>
      <c r="AC42" s="29"/>
      <c r="AD42" s="28"/>
      <c r="AE42" s="31"/>
      <c r="AF42" s="28"/>
    </row>
    <row r="43" spans="1:39" ht="13.5" customHeight="1" x14ac:dyDescent="0.15">
      <c r="A43" s="182"/>
      <c r="B43" s="168"/>
      <c r="C43" s="167"/>
      <c r="D43" s="173"/>
      <c r="E43" s="177"/>
      <c r="F43" s="178"/>
      <c r="G43" s="178"/>
      <c r="H43" s="178"/>
      <c r="I43" s="178"/>
      <c r="J43" s="178"/>
      <c r="K43" s="178"/>
      <c r="L43" s="179"/>
      <c r="M43" s="168"/>
      <c r="N43" s="181"/>
      <c r="O43" s="181"/>
      <c r="P43" s="181"/>
      <c r="Q43" s="181"/>
      <c r="R43" s="181"/>
      <c r="S43" s="181"/>
      <c r="T43" s="181"/>
      <c r="U43" s="181"/>
      <c r="V43" s="166"/>
      <c r="W43" s="161"/>
      <c r="X43" s="161"/>
      <c r="Y43" s="161"/>
      <c r="Z43" s="167"/>
      <c r="AA43" s="156" t="s">
        <v>238</v>
      </c>
      <c r="AB43" s="33"/>
      <c r="AC43" s="31"/>
      <c r="AD43" s="28"/>
      <c r="AE43" s="31"/>
      <c r="AF43" s="28"/>
    </row>
    <row r="44" spans="1:39" ht="13.5" customHeight="1" x14ac:dyDescent="0.15">
      <c r="A44" s="182" t="s">
        <v>100</v>
      </c>
      <c r="B44" s="168" t="s">
        <v>9</v>
      </c>
      <c r="C44" s="167" t="s">
        <v>8</v>
      </c>
      <c r="D44" s="173">
        <v>20</v>
      </c>
      <c r="E44" s="174" t="str">
        <f>VLOOKUP(A44,$AJ$5:$AM$36,2,FALSE)</f>
        <v>池澤　海</v>
      </c>
      <c r="F44" s="175"/>
      <c r="G44" s="175"/>
      <c r="H44" s="175"/>
      <c r="I44" s="175"/>
      <c r="J44" s="175"/>
      <c r="K44" s="175"/>
      <c r="L44" s="176"/>
      <c r="M44" s="168" t="s">
        <v>78</v>
      </c>
      <c r="N44" s="180" t="str">
        <f>VLOOKUP(A44,$AJ$5:$AM$36,3,FALSE)</f>
        <v>日本航空</v>
      </c>
      <c r="O44" s="180"/>
      <c r="P44" s="180"/>
      <c r="Q44" s="180"/>
      <c r="R44" s="180"/>
      <c r="S44" s="180"/>
      <c r="T44" s="180"/>
      <c r="U44" s="180"/>
      <c r="V44" s="166" t="s">
        <v>79</v>
      </c>
      <c r="W44" s="160" t="str">
        <f>VLOOKUP(A44,$AJ$5:$AM$36,4,FALSE)</f>
        <v>山梨</v>
      </c>
      <c r="X44" s="160"/>
      <c r="Y44" s="160"/>
      <c r="Z44" s="167" t="s">
        <v>80</v>
      </c>
      <c r="AA44" s="157"/>
      <c r="AB44" s="28"/>
      <c r="AC44" s="31"/>
      <c r="AD44" s="28"/>
      <c r="AE44" s="31"/>
      <c r="AF44" s="28"/>
    </row>
    <row r="45" spans="1:39" ht="13.5" customHeight="1" x14ac:dyDescent="0.15">
      <c r="A45" s="182"/>
      <c r="B45" s="168"/>
      <c r="C45" s="167"/>
      <c r="D45" s="173"/>
      <c r="E45" s="177"/>
      <c r="F45" s="178"/>
      <c r="G45" s="178"/>
      <c r="H45" s="178"/>
      <c r="I45" s="178"/>
      <c r="J45" s="178"/>
      <c r="K45" s="178"/>
      <c r="L45" s="179"/>
      <c r="M45" s="168"/>
      <c r="N45" s="181"/>
      <c r="O45" s="181"/>
      <c r="P45" s="181"/>
      <c r="Q45" s="181"/>
      <c r="R45" s="181"/>
      <c r="S45" s="181"/>
      <c r="T45" s="181"/>
      <c r="U45" s="181"/>
      <c r="V45" s="166"/>
      <c r="W45" s="161"/>
      <c r="X45" s="161"/>
      <c r="Y45" s="161"/>
      <c r="Z45" s="167"/>
      <c r="AA45" s="28"/>
      <c r="AB45" s="28"/>
      <c r="AC45" s="155" t="s">
        <v>239</v>
      </c>
      <c r="AD45" s="27"/>
      <c r="AE45" s="31"/>
      <c r="AF45" s="28"/>
    </row>
    <row r="46" spans="1:39" ht="13.5" customHeight="1" x14ac:dyDescent="0.15">
      <c r="A46" s="182" t="s">
        <v>101</v>
      </c>
      <c r="B46" s="168" t="s">
        <v>3</v>
      </c>
      <c r="C46" s="167" t="s">
        <v>8</v>
      </c>
      <c r="D46" s="173">
        <v>21</v>
      </c>
      <c r="E46" s="174" t="str">
        <f>VLOOKUP(A46,$AJ$5:$AM$36,2,FALSE)</f>
        <v>風間　明彦</v>
      </c>
      <c r="F46" s="175"/>
      <c r="G46" s="175"/>
      <c r="H46" s="175"/>
      <c r="I46" s="175"/>
      <c r="J46" s="175"/>
      <c r="K46" s="175"/>
      <c r="L46" s="176"/>
      <c r="M46" s="168" t="s">
        <v>78</v>
      </c>
      <c r="N46" s="180" t="str">
        <f>VLOOKUP(A46,$AJ$5:$AM$36,3,FALSE)</f>
        <v>県立鹿沼商工</v>
      </c>
      <c r="O46" s="180"/>
      <c r="P46" s="180"/>
      <c r="Q46" s="180"/>
      <c r="R46" s="180"/>
      <c r="S46" s="180"/>
      <c r="T46" s="180"/>
      <c r="U46" s="180"/>
      <c r="V46" s="166" t="s">
        <v>79</v>
      </c>
      <c r="W46" s="160" t="str">
        <f>VLOOKUP(A46,$AJ$5:$AM$36,4,FALSE)</f>
        <v>栃木</v>
      </c>
      <c r="X46" s="160"/>
      <c r="Y46" s="160"/>
      <c r="Z46" s="167" t="s">
        <v>80</v>
      </c>
      <c r="AA46" s="27"/>
      <c r="AB46" s="28"/>
      <c r="AC46" s="155"/>
      <c r="AD46" s="29"/>
      <c r="AE46" s="34"/>
      <c r="AF46" s="28"/>
    </row>
    <row r="47" spans="1:39" ht="13.5" customHeight="1" x14ac:dyDescent="0.15">
      <c r="A47" s="182"/>
      <c r="B47" s="168"/>
      <c r="C47" s="167"/>
      <c r="D47" s="173"/>
      <c r="E47" s="177"/>
      <c r="F47" s="178"/>
      <c r="G47" s="178"/>
      <c r="H47" s="178"/>
      <c r="I47" s="178"/>
      <c r="J47" s="178"/>
      <c r="K47" s="178"/>
      <c r="L47" s="179"/>
      <c r="M47" s="168"/>
      <c r="N47" s="181"/>
      <c r="O47" s="181"/>
      <c r="P47" s="181"/>
      <c r="Q47" s="181"/>
      <c r="R47" s="181"/>
      <c r="S47" s="181"/>
      <c r="T47" s="181"/>
      <c r="U47" s="181"/>
      <c r="V47" s="166"/>
      <c r="W47" s="161"/>
      <c r="X47" s="161"/>
      <c r="Y47" s="161"/>
      <c r="Z47" s="167"/>
      <c r="AA47" s="156" t="s">
        <v>240</v>
      </c>
      <c r="AB47" s="27"/>
      <c r="AC47" s="31"/>
      <c r="AD47" s="31"/>
      <c r="AE47" s="34"/>
      <c r="AF47" s="28"/>
    </row>
    <row r="48" spans="1:39" ht="13.5" customHeight="1" x14ac:dyDescent="0.15">
      <c r="A48" s="182" t="s">
        <v>102</v>
      </c>
      <c r="B48" s="168" t="s">
        <v>14</v>
      </c>
      <c r="C48" s="167" t="s">
        <v>6</v>
      </c>
      <c r="D48" s="173">
        <v>22</v>
      </c>
      <c r="E48" s="174" t="str">
        <f>VLOOKUP(A48,$AJ$5:$AM$36,2,FALSE)</f>
        <v>長沼　俊樹</v>
      </c>
      <c r="F48" s="175"/>
      <c r="G48" s="175"/>
      <c r="H48" s="175"/>
      <c r="I48" s="175"/>
      <c r="J48" s="175"/>
      <c r="K48" s="175"/>
      <c r="L48" s="176"/>
      <c r="M48" s="168" t="s">
        <v>78</v>
      </c>
      <c r="N48" s="180" t="str">
        <f>VLOOKUP(A48,$AJ$5:$AM$36,3,FALSE)</f>
        <v>保善</v>
      </c>
      <c r="O48" s="180"/>
      <c r="P48" s="180"/>
      <c r="Q48" s="180"/>
      <c r="R48" s="180"/>
      <c r="S48" s="180"/>
      <c r="T48" s="180"/>
      <c r="U48" s="180"/>
      <c r="V48" s="166" t="s">
        <v>79</v>
      </c>
      <c r="W48" s="160" t="str">
        <f>VLOOKUP(A48,$AJ$5:$AM$36,4,FALSE)</f>
        <v>東京</v>
      </c>
      <c r="X48" s="160"/>
      <c r="Y48" s="160"/>
      <c r="Z48" s="167" t="s">
        <v>80</v>
      </c>
      <c r="AA48" s="157"/>
      <c r="AB48" s="29"/>
      <c r="AC48" s="31"/>
      <c r="AD48" s="31"/>
      <c r="AE48" s="34"/>
      <c r="AF48" s="28"/>
    </row>
    <row r="49" spans="1:32" ht="13.5" customHeight="1" x14ac:dyDescent="0.15">
      <c r="A49" s="182"/>
      <c r="B49" s="168"/>
      <c r="C49" s="167"/>
      <c r="D49" s="173"/>
      <c r="E49" s="177"/>
      <c r="F49" s="178"/>
      <c r="G49" s="178"/>
      <c r="H49" s="178"/>
      <c r="I49" s="178"/>
      <c r="J49" s="178"/>
      <c r="K49" s="178"/>
      <c r="L49" s="179"/>
      <c r="M49" s="168"/>
      <c r="N49" s="181"/>
      <c r="O49" s="181"/>
      <c r="P49" s="181"/>
      <c r="Q49" s="181"/>
      <c r="R49" s="181"/>
      <c r="S49" s="181"/>
      <c r="T49" s="181"/>
      <c r="U49" s="181"/>
      <c r="V49" s="166"/>
      <c r="W49" s="161"/>
      <c r="X49" s="161"/>
      <c r="Y49" s="161"/>
      <c r="Z49" s="167"/>
      <c r="AA49" s="28"/>
      <c r="AB49" s="155" t="s">
        <v>241</v>
      </c>
      <c r="AC49" s="33"/>
      <c r="AD49" s="31"/>
      <c r="AE49" s="34"/>
      <c r="AF49" s="28"/>
    </row>
    <row r="50" spans="1:32" ht="13.5" customHeight="1" x14ac:dyDescent="0.15">
      <c r="A50" s="182" t="s">
        <v>103</v>
      </c>
      <c r="B50" s="168" t="s">
        <v>12</v>
      </c>
      <c r="C50" s="167" t="s">
        <v>4</v>
      </c>
      <c r="D50" s="173">
        <v>23</v>
      </c>
      <c r="E50" s="174" t="str">
        <f>VLOOKUP(A50,$AJ$5:$AM$36,2,FALSE)</f>
        <v>山口　隼人</v>
      </c>
      <c r="F50" s="175"/>
      <c r="G50" s="175"/>
      <c r="H50" s="175"/>
      <c r="I50" s="175"/>
      <c r="J50" s="175"/>
      <c r="K50" s="175"/>
      <c r="L50" s="176"/>
      <c r="M50" s="168" t="s">
        <v>78</v>
      </c>
      <c r="N50" s="180" t="str">
        <f>VLOOKUP(A50,$AJ$5:$AM$36,3,FALSE)</f>
        <v>花咲徳栄</v>
      </c>
      <c r="O50" s="180"/>
      <c r="P50" s="180"/>
      <c r="Q50" s="180"/>
      <c r="R50" s="180"/>
      <c r="S50" s="180"/>
      <c r="T50" s="180"/>
      <c r="U50" s="180"/>
      <c r="V50" s="166" t="s">
        <v>79</v>
      </c>
      <c r="W50" s="160" t="str">
        <f>VLOOKUP(A50,$AJ$5:$AM$36,4,FALSE)</f>
        <v>埼玉</v>
      </c>
      <c r="X50" s="160"/>
      <c r="Y50" s="160"/>
      <c r="Z50" s="167" t="s">
        <v>80</v>
      </c>
      <c r="AA50" s="27"/>
      <c r="AB50" s="155"/>
      <c r="AC50" s="28"/>
      <c r="AD50" s="31"/>
      <c r="AE50" s="34"/>
      <c r="AF50" s="28"/>
    </row>
    <row r="51" spans="1:32" ht="13.5" customHeight="1" x14ac:dyDescent="0.15">
      <c r="A51" s="182"/>
      <c r="B51" s="168"/>
      <c r="C51" s="167"/>
      <c r="D51" s="173"/>
      <c r="E51" s="177"/>
      <c r="F51" s="178"/>
      <c r="G51" s="178"/>
      <c r="H51" s="178"/>
      <c r="I51" s="178"/>
      <c r="J51" s="178"/>
      <c r="K51" s="178"/>
      <c r="L51" s="179"/>
      <c r="M51" s="168"/>
      <c r="N51" s="181"/>
      <c r="O51" s="181"/>
      <c r="P51" s="181"/>
      <c r="Q51" s="181"/>
      <c r="R51" s="181"/>
      <c r="S51" s="181"/>
      <c r="T51" s="181"/>
      <c r="U51" s="181"/>
      <c r="V51" s="166"/>
      <c r="W51" s="161"/>
      <c r="X51" s="161"/>
      <c r="Y51" s="161"/>
      <c r="Z51" s="167"/>
      <c r="AA51" s="156" t="s">
        <v>242</v>
      </c>
      <c r="AB51" s="33"/>
      <c r="AC51" s="28"/>
      <c r="AD51" s="31"/>
      <c r="AE51" s="34"/>
      <c r="AF51" s="28"/>
    </row>
    <row r="52" spans="1:32" ht="13.5" customHeight="1" x14ac:dyDescent="0.15">
      <c r="A52" s="182" t="s">
        <v>104</v>
      </c>
      <c r="B52" s="168" t="s">
        <v>5</v>
      </c>
      <c r="C52" s="167" t="s">
        <v>10</v>
      </c>
      <c r="D52" s="173">
        <v>24</v>
      </c>
      <c r="E52" s="174" t="str">
        <f>VLOOKUP(A52,$AJ$5:$AM$36,2,FALSE)</f>
        <v>川崎　晃太郎</v>
      </c>
      <c r="F52" s="175"/>
      <c r="G52" s="175"/>
      <c r="H52" s="175"/>
      <c r="I52" s="175"/>
      <c r="J52" s="175"/>
      <c r="K52" s="175"/>
      <c r="L52" s="176"/>
      <c r="M52" s="168" t="s">
        <v>78</v>
      </c>
      <c r="N52" s="180" t="str">
        <f>VLOOKUP(A52,$AJ$5:$AM$36,3,FALSE)</f>
        <v>東洋大学附属牛久</v>
      </c>
      <c r="O52" s="180"/>
      <c r="P52" s="180"/>
      <c r="Q52" s="180"/>
      <c r="R52" s="180"/>
      <c r="S52" s="180"/>
      <c r="T52" s="180"/>
      <c r="U52" s="180"/>
      <c r="V52" s="166" t="s">
        <v>79</v>
      </c>
      <c r="W52" s="160" t="str">
        <f>VLOOKUP(A52,$AJ$5:$AM$36,4,FALSE)</f>
        <v>茨城</v>
      </c>
      <c r="X52" s="160"/>
      <c r="Y52" s="160"/>
      <c r="Z52" s="167" t="s">
        <v>80</v>
      </c>
      <c r="AA52" s="157"/>
      <c r="AB52" s="28"/>
      <c r="AC52" s="28"/>
      <c r="AD52" s="31"/>
      <c r="AE52" s="34"/>
      <c r="AF52" s="28"/>
    </row>
    <row r="53" spans="1:32" ht="13.5" customHeight="1" x14ac:dyDescent="0.15">
      <c r="A53" s="182"/>
      <c r="B53" s="168"/>
      <c r="C53" s="167"/>
      <c r="D53" s="173"/>
      <c r="E53" s="177"/>
      <c r="F53" s="178"/>
      <c r="G53" s="178"/>
      <c r="H53" s="178"/>
      <c r="I53" s="178"/>
      <c r="J53" s="178"/>
      <c r="K53" s="178"/>
      <c r="L53" s="179"/>
      <c r="M53" s="168"/>
      <c r="N53" s="181"/>
      <c r="O53" s="181"/>
      <c r="P53" s="181"/>
      <c r="Q53" s="181"/>
      <c r="R53" s="181"/>
      <c r="S53" s="181"/>
      <c r="T53" s="181"/>
      <c r="U53" s="181"/>
      <c r="V53" s="166"/>
      <c r="W53" s="161"/>
      <c r="X53" s="161"/>
      <c r="Y53" s="161"/>
      <c r="Z53" s="167"/>
      <c r="AA53" s="28"/>
      <c r="AB53" s="28"/>
      <c r="AC53" s="28"/>
      <c r="AD53" s="98" t="s">
        <v>606</v>
      </c>
      <c r="AE53" s="37"/>
      <c r="AF53" s="28"/>
    </row>
    <row r="54" spans="1:32" ht="13.5" customHeight="1" x14ac:dyDescent="0.15">
      <c r="A54" s="182" t="s">
        <v>105</v>
      </c>
      <c r="B54" s="168" t="s">
        <v>12</v>
      </c>
      <c r="C54" s="167" t="s">
        <v>10</v>
      </c>
      <c r="D54" s="173">
        <v>25</v>
      </c>
      <c r="E54" s="174" t="str">
        <f>VLOOKUP(A54,$AJ$5:$AM$36,2,FALSE)</f>
        <v>池田　蓮</v>
      </c>
      <c r="F54" s="175"/>
      <c r="G54" s="175"/>
      <c r="H54" s="175"/>
      <c r="I54" s="175"/>
      <c r="J54" s="175"/>
      <c r="K54" s="175"/>
      <c r="L54" s="176"/>
      <c r="M54" s="168" t="s">
        <v>78</v>
      </c>
      <c r="N54" s="180" t="str">
        <f>VLOOKUP(A54,$AJ$5:$AM$36,3,FALSE)</f>
        <v>花咲徳栄</v>
      </c>
      <c r="O54" s="180"/>
      <c r="P54" s="180"/>
      <c r="Q54" s="180"/>
      <c r="R54" s="180"/>
      <c r="S54" s="180"/>
      <c r="T54" s="180"/>
      <c r="U54" s="180"/>
      <c r="V54" s="166" t="s">
        <v>79</v>
      </c>
      <c r="W54" s="160" t="str">
        <f>VLOOKUP(A54,$AJ$5:$AM$36,4,FALSE)</f>
        <v>埼玉</v>
      </c>
      <c r="X54" s="160"/>
      <c r="Y54" s="160"/>
      <c r="Z54" s="167" t="s">
        <v>80</v>
      </c>
      <c r="AA54" s="27"/>
      <c r="AB54" s="28"/>
      <c r="AC54" s="28"/>
      <c r="AD54" s="155"/>
      <c r="AE54" s="28"/>
      <c r="AF54" s="28"/>
    </row>
    <row r="55" spans="1:32" ht="13.5" customHeight="1" x14ac:dyDescent="0.15">
      <c r="A55" s="182"/>
      <c r="B55" s="168"/>
      <c r="C55" s="167"/>
      <c r="D55" s="173"/>
      <c r="E55" s="177"/>
      <c r="F55" s="178"/>
      <c r="G55" s="178"/>
      <c r="H55" s="178"/>
      <c r="I55" s="178"/>
      <c r="J55" s="178"/>
      <c r="K55" s="178"/>
      <c r="L55" s="179"/>
      <c r="M55" s="168"/>
      <c r="N55" s="181"/>
      <c r="O55" s="181"/>
      <c r="P55" s="181"/>
      <c r="Q55" s="181"/>
      <c r="R55" s="181"/>
      <c r="S55" s="181"/>
      <c r="T55" s="181"/>
      <c r="U55" s="181"/>
      <c r="V55" s="166"/>
      <c r="W55" s="161"/>
      <c r="X55" s="161"/>
      <c r="Y55" s="161"/>
      <c r="Z55" s="167"/>
      <c r="AA55" s="156" t="s">
        <v>243</v>
      </c>
      <c r="AB55" s="27"/>
      <c r="AC55" s="28"/>
      <c r="AD55" s="31"/>
      <c r="AE55" s="28"/>
      <c r="AF55" s="28"/>
    </row>
    <row r="56" spans="1:32" ht="13.5" customHeight="1" x14ac:dyDescent="0.15">
      <c r="A56" s="182" t="s">
        <v>106</v>
      </c>
      <c r="B56" s="168" t="s">
        <v>9</v>
      </c>
      <c r="C56" s="167" t="s">
        <v>6</v>
      </c>
      <c r="D56" s="173">
        <v>26</v>
      </c>
      <c r="E56" s="174" t="str">
        <f>VLOOKUP(A56,$AJ$5:$AM$36,2,FALSE)</f>
        <v>保坂　悠斗</v>
      </c>
      <c r="F56" s="175"/>
      <c r="G56" s="175"/>
      <c r="H56" s="175"/>
      <c r="I56" s="175"/>
      <c r="J56" s="175"/>
      <c r="K56" s="175"/>
      <c r="L56" s="176"/>
      <c r="M56" s="168" t="s">
        <v>78</v>
      </c>
      <c r="N56" s="180" t="str">
        <f>VLOOKUP(A56,$AJ$5:$AM$36,3,FALSE)</f>
        <v>日本航空</v>
      </c>
      <c r="O56" s="180"/>
      <c r="P56" s="180"/>
      <c r="Q56" s="180"/>
      <c r="R56" s="180"/>
      <c r="S56" s="180"/>
      <c r="T56" s="180"/>
      <c r="U56" s="180"/>
      <c r="V56" s="166" t="s">
        <v>79</v>
      </c>
      <c r="W56" s="160" t="str">
        <f>VLOOKUP(A56,$AJ$5:$AM$36,4,FALSE)</f>
        <v>山梨</v>
      </c>
      <c r="X56" s="160"/>
      <c r="Y56" s="160"/>
      <c r="Z56" s="167" t="s">
        <v>80</v>
      </c>
      <c r="AA56" s="157"/>
      <c r="AB56" s="29"/>
      <c r="AC56" s="28"/>
      <c r="AD56" s="31"/>
      <c r="AE56" s="28"/>
      <c r="AF56" s="28"/>
    </row>
    <row r="57" spans="1:32" ht="13.5" customHeight="1" x14ac:dyDescent="0.15">
      <c r="A57" s="182"/>
      <c r="B57" s="168"/>
      <c r="C57" s="167"/>
      <c r="D57" s="173"/>
      <c r="E57" s="177"/>
      <c r="F57" s="178"/>
      <c r="G57" s="178"/>
      <c r="H57" s="178"/>
      <c r="I57" s="178"/>
      <c r="J57" s="178"/>
      <c r="K57" s="178"/>
      <c r="L57" s="179"/>
      <c r="M57" s="168"/>
      <c r="N57" s="181"/>
      <c r="O57" s="181"/>
      <c r="P57" s="181"/>
      <c r="Q57" s="181"/>
      <c r="R57" s="181"/>
      <c r="S57" s="181"/>
      <c r="T57" s="181"/>
      <c r="U57" s="181"/>
      <c r="V57" s="166"/>
      <c r="W57" s="161"/>
      <c r="X57" s="161"/>
      <c r="Y57" s="161"/>
      <c r="Z57" s="167"/>
      <c r="AA57" s="28"/>
      <c r="AB57" s="155" t="s">
        <v>244</v>
      </c>
      <c r="AC57" s="27"/>
      <c r="AD57" s="31"/>
      <c r="AE57" s="28"/>
      <c r="AF57" s="28"/>
    </row>
    <row r="58" spans="1:32" ht="13.5" customHeight="1" x14ac:dyDescent="0.15">
      <c r="A58" s="182" t="s">
        <v>107</v>
      </c>
      <c r="B58" s="168" t="s">
        <v>5</v>
      </c>
      <c r="C58" s="167" t="s">
        <v>4</v>
      </c>
      <c r="D58" s="173">
        <v>27</v>
      </c>
      <c r="E58" s="174" t="str">
        <f>VLOOKUP(A58,$AJ$5:$AM$36,2,FALSE)</f>
        <v>後藤　純一</v>
      </c>
      <c r="F58" s="175"/>
      <c r="G58" s="175"/>
      <c r="H58" s="175"/>
      <c r="I58" s="175"/>
      <c r="J58" s="175"/>
      <c r="K58" s="175"/>
      <c r="L58" s="176"/>
      <c r="M58" s="168" t="s">
        <v>78</v>
      </c>
      <c r="N58" s="180" t="str">
        <f>VLOOKUP(A58,$AJ$5:$AM$36,3,FALSE)</f>
        <v>東洋大学附属牛久</v>
      </c>
      <c r="O58" s="180"/>
      <c r="P58" s="180"/>
      <c r="Q58" s="180"/>
      <c r="R58" s="180"/>
      <c r="S58" s="180"/>
      <c r="T58" s="180"/>
      <c r="U58" s="180"/>
      <c r="V58" s="166" t="s">
        <v>79</v>
      </c>
      <c r="W58" s="160" t="str">
        <f>VLOOKUP(A58,$AJ$5:$AM$36,4,FALSE)</f>
        <v>茨城</v>
      </c>
      <c r="X58" s="160"/>
      <c r="Y58" s="160"/>
      <c r="Z58" s="167" t="s">
        <v>80</v>
      </c>
      <c r="AA58" s="27"/>
      <c r="AB58" s="155"/>
      <c r="AC58" s="29"/>
      <c r="AD58" s="31"/>
      <c r="AE58" s="28"/>
      <c r="AF58" s="28"/>
    </row>
    <row r="59" spans="1:32" ht="13.5" customHeight="1" x14ac:dyDescent="0.15">
      <c r="A59" s="182"/>
      <c r="B59" s="168"/>
      <c r="C59" s="167"/>
      <c r="D59" s="173"/>
      <c r="E59" s="177"/>
      <c r="F59" s="178"/>
      <c r="G59" s="178"/>
      <c r="H59" s="178"/>
      <c r="I59" s="178"/>
      <c r="J59" s="178"/>
      <c r="K59" s="178"/>
      <c r="L59" s="179"/>
      <c r="M59" s="168"/>
      <c r="N59" s="181"/>
      <c r="O59" s="181"/>
      <c r="P59" s="181"/>
      <c r="Q59" s="181"/>
      <c r="R59" s="181"/>
      <c r="S59" s="181"/>
      <c r="T59" s="181"/>
      <c r="U59" s="181"/>
      <c r="V59" s="166"/>
      <c r="W59" s="161"/>
      <c r="X59" s="161"/>
      <c r="Y59" s="161"/>
      <c r="Z59" s="167"/>
      <c r="AA59" s="156" t="s">
        <v>245</v>
      </c>
      <c r="AB59" s="33"/>
      <c r="AC59" s="31"/>
      <c r="AD59" s="31"/>
      <c r="AE59" s="28"/>
      <c r="AF59" s="28"/>
    </row>
    <row r="60" spans="1:32" ht="13.5" customHeight="1" x14ac:dyDescent="0.15">
      <c r="A60" s="182" t="s">
        <v>108</v>
      </c>
      <c r="B60" s="168" t="s">
        <v>14</v>
      </c>
      <c r="C60" s="167" t="s">
        <v>8</v>
      </c>
      <c r="D60" s="173">
        <v>28</v>
      </c>
      <c r="E60" s="174" t="str">
        <f>VLOOKUP(A60,$AJ$5:$AM$36,2,FALSE)</f>
        <v>星　大輔</v>
      </c>
      <c r="F60" s="175"/>
      <c r="G60" s="175"/>
      <c r="H60" s="175"/>
      <c r="I60" s="175"/>
      <c r="J60" s="175"/>
      <c r="K60" s="175"/>
      <c r="L60" s="176"/>
      <c r="M60" s="168" t="s">
        <v>78</v>
      </c>
      <c r="N60" s="180" t="str">
        <f>VLOOKUP(A60,$AJ$5:$AM$36,3,FALSE)</f>
        <v>帝京</v>
      </c>
      <c r="O60" s="180"/>
      <c r="P60" s="180"/>
      <c r="Q60" s="180"/>
      <c r="R60" s="180"/>
      <c r="S60" s="180"/>
      <c r="T60" s="180"/>
      <c r="U60" s="180"/>
      <c r="V60" s="166" t="s">
        <v>79</v>
      </c>
      <c r="W60" s="160" t="str">
        <f>VLOOKUP(A60,$AJ$5:$AM$36,4,FALSE)</f>
        <v>東京</v>
      </c>
      <c r="X60" s="160"/>
      <c r="Y60" s="160"/>
      <c r="Z60" s="167" t="s">
        <v>80</v>
      </c>
      <c r="AA60" s="157"/>
      <c r="AB60" s="28"/>
      <c r="AC60" s="31"/>
      <c r="AD60" s="31"/>
      <c r="AE60" s="28"/>
      <c r="AF60" s="28"/>
    </row>
    <row r="61" spans="1:32" ht="13.5" customHeight="1" x14ac:dyDescent="0.15">
      <c r="A61" s="182"/>
      <c r="B61" s="168"/>
      <c r="C61" s="167"/>
      <c r="D61" s="173"/>
      <c r="E61" s="177"/>
      <c r="F61" s="178"/>
      <c r="G61" s="178"/>
      <c r="H61" s="178"/>
      <c r="I61" s="178"/>
      <c r="J61" s="178"/>
      <c r="K61" s="178"/>
      <c r="L61" s="179"/>
      <c r="M61" s="168"/>
      <c r="N61" s="181"/>
      <c r="O61" s="181"/>
      <c r="P61" s="181"/>
      <c r="Q61" s="181"/>
      <c r="R61" s="181"/>
      <c r="S61" s="181"/>
      <c r="T61" s="181"/>
      <c r="U61" s="181"/>
      <c r="V61" s="166"/>
      <c r="W61" s="161"/>
      <c r="X61" s="161"/>
      <c r="Y61" s="161"/>
      <c r="Z61" s="167"/>
      <c r="AA61" s="28"/>
      <c r="AB61" s="28"/>
      <c r="AC61" s="155" t="s">
        <v>246</v>
      </c>
      <c r="AD61" s="33"/>
      <c r="AE61" s="28"/>
      <c r="AF61" s="28"/>
    </row>
    <row r="62" spans="1:32" ht="13.5" customHeight="1" x14ac:dyDescent="0.15">
      <c r="A62" s="182" t="s">
        <v>109</v>
      </c>
      <c r="B62" s="168" t="s">
        <v>11</v>
      </c>
      <c r="C62" s="167" t="s">
        <v>8</v>
      </c>
      <c r="D62" s="173">
        <v>29</v>
      </c>
      <c r="E62" s="174" t="str">
        <f>VLOOKUP(A62,$AJ$5:$AM$36,2,FALSE)</f>
        <v>池上　凌</v>
      </c>
      <c r="F62" s="175"/>
      <c r="G62" s="175"/>
      <c r="H62" s="175"/>
      <c r="I62" s="175"/>
      <c r="J62" s="175"/>
      <c r="K62" s="175"/>
      <c r="L62" s="176"/>
      <c r="M62" s="168" t="s">
        <v>78</v>
      </c>
      <c r="N62" s="180" t="str">
        <f>VLOOKUP(A62,$AJ$5:$AM$36,3,FALSE)</f>
        <v>秀明大学八千代</v>
      </c>
      <c r="O62" s="180"/>
      <c r="P62" s="180"/>
      <c r="Q62" s="180"/>
      <c r="R62" s="180"/>
      <c r="S62" s="180"/>
      <c r="T62" s="180"/>
      <c r="U62" s="180"/>
      <c r="V62" s="166" t="s">
        <v>79</v>
      </c>
      <c r="W62" s="160" t="str">
        <f>VLOOKUP(A62,$AJ$5:$AM$36,4,FALSE)</f>
        <v>千葉</v>
      </c>
      <c r="X62" s="160"/>
      <c r="Y62" s="160"/>
      <c r="Z62" s="167" t="s">
        <v>80</v>
      </c>
      <c r="AA62" s="27"/>
      <c r="AB62" s="28"/>
      <c r="AC62" s="155"/>
      <c r="AD62" s="35"/>
      <c r="AE62" s="28"/>
      <c r="AF62" s="28"/>
    </row>
    <row r="63" spans="1:32" ht="13.5" customHeight="1" x14ac:dyDescent="0.15">
      <c r="A63" s="182"/>
      <c r="B63" s="168"/>
      <c r="C63" s="167"/>
      <c r="D63" s="173"/>
      <c r="E63" s="177"/>
      <c r="F63" s="178"/>
      <c r="G63" s="178"/>
      <c r="H63" s="178"/>
      <c r="I63" s="178"/>
      <c r="J63" s="178"/>
      <c r="K63" s="178"/>
      <c r="L63" s="179"/>
      <c r="M63" s="168"/>
      <c r="N63" s="181"/>
      <c r="O63" s="181"/>
      <c r="P63" s="181"/>
      <c r="Q63" s="181"/>
      <c r="R63" s="181"/>
      <c r="S63" s="181"/>
      <c r="T63" s="181"/>
      <c r="U63" s="181"/>
      <c r="V63" s="166"/>
      <c r="W63" s="161"/>
      <c r="X63" s="161"/>
      <c r="Y63" s="161"/>
      <c r="Z63" s="167"/>
      <c r="AA63" s="156" t="s">
        <v>247</v>
      </c>
      <c r="AB63" s="27"/>
      <c r="AC63" s="31"/>
      <c r="AD63" s="38"/>
      <c r="AE63" s="28"/>
      <c r="AF63" s="28"/>
    </row>
    <row r="64" spans="1:32" ht="13.5" customHeight="1" x14ac:dyDescent="0.15">
      <c r="A64" s="182" t="s">
        <v>110</v>
      </c>
      <c r="B64" s="168" t="s">
        <v>13</v>
      </c>
      <c r="C64" s="167" t="s">
        <v>6</v>
      </c>
      <c r="D64" s="173">
        <v>30</v>
      </c>
      <c r="E64" s="174" t="str">
        <f>VLOOKUP(A64,$AJ$5:$AM$36,2,FALSE)</f>
        <v>田中　椋</v>
      </c>
      <c r="F64" s="175"/>
      <c r="G64" s="175"/>
      <c r="H64" s="175"/>
      <c r="I64" s="175"/>
      <c r="J64" s="175"/>
      <c r="K64" s="175"/>
      <c r="L64" s="176"/>
      <c r="M64" s="168" t="s">
        <v>78</v>
      </c>
      <c r="N64" s="180" t="str">
        <f>VLOOKUP(A64,$AJ$5:$AM$36,3,FALSE)</f>
        <v>湘南学院</v>
      </c>
      <c r="O64" s="180"/>
      <c r="P64" s="180"/>
      <c r="Q64" s="180"/>
      <c r="R64" s="180"/>
      <c r="S64" s="180"/>
      <c r="T64" s="180"/>
      <c r="U64" s="180"/>
      <c r="V64" s="166" t="s">
        <v>79</v>
      </c>
      <c r="W64" s="160" t="str">
        <f>VLOOKUP(A64,$AJ$5:$AM$36,4,FALSE)</f>
        <v>神奈川</v>
      </c>
      <c r="X64" s="160"/>
      <c r="Y64" s="160"/>
      <c r="Z64" s="167" t="s">
        <v>80</v>
      </c>
      <c r="AA64" s="157"/>
      <c r="AB64" s="29"/>
      <c r="AC64" s="31"/>
      <c r="AD64" s="28"/>
      <c r="AE64" s="28"/>
      <c r="AF64" s="28"/>
    </row>
    <row r="65" spans="1:32" ht="13.5" customHeight="1" x14ac:dyDescent="0.15">
      <c r="A65" s="182"/>
      <c r="B65" s="168"/>
      <c r="C65" s="167"/>
      <c r="D65" s="173"/>
      <c r="E65" s="177"/>
      <c r="F65" s="178"/>
      <c r="G65" s="178"/>
      <c r="H65" s="178"/>
      <c r="I65" s="178"/>
      <c r="J65" s="178"/>
      <c r="K65" s="178"/>
      <c r="L65" s="179"/>
      <c r="M65" s="168"/>
      <c r="N65" s="181"/>
      <c r="O65" s="181"/>
      <c r="P65" s="181"/>
      <c r="Q65" s="181"/>
      <c r="R65" s="181"/>
      <c r="S65" s="181"/>
      <c r="T65" s="181"/>
      <c r="U65" s="181"/>
      <c r="V65" s="166"/>
      <c r="W65" s="161"/>
      <c r="X65" s="161"/>
      <c r="Y65" s="161"/>
      <c r="Z65" s="167"/>
      <c r="AA65" s="28"/>
      <c r="AB65" s="155" t="s">
        <v>248</v>
      </c>
      <c r="AC65" s="31"/>
      <c r="AD65" s="28"/>
      <c r="AE65" s="28"/>
      <c r="AF65" s="28"/>
    </row>
    <row r="66" spans="1:32" ht="13.5" customHeight="1" x14ac:dyDescent="0.15">
      <c r="A66" s="182" t="s">
        <v>111</v>
      </c>
      <c r="B66" s="168" t="s">
        <v>3</v>
      </c>
      <c r="C66" s="167" t="s">
        <v>4</v>
      </c>
      <c r="D66" s="173">
        <v>31</v>
      </c>
      <c r="E66" s="174" t="str">
        <f>VLOOKUP(A66,$AJ$5:$AM$36,2,FALSE)</f>
        <v>比企　海暉</v>
      </c>
      <c r="F66" s="175"/>
      <c r="G66" s="175"/>
      <c r="H66" s="175"/>
      <c r="I66" s="175"/>
      <c r="J66" s="175"/>
      <c r="K66" s="175"/>
      <c r="L66" s="176"/>
      <c r="M66" s="168" t="s">
        <v>78</v>
      </c>
      <c r="N66" s="180" t="str">
        <f>VLOOKUP(A66,$AJ$5:$AM$36,3,FALSE)</f>
        <v>作新学院</v>
      </c>
      <c r="O66" s="180"/>
      <c r="P66" s="180"/>
      <c r="Q66" s="180"/>
      <c r="R66" s="180"/>
      <c r="S66" s="180"/>
      <c r="T66" s="180"/>
      <c r="U66" s="180"/>
      <c r="V66" s="166" t="s">
        <v>79</v>
      </c>
      <c r="W66" s="160" t="str">
        <f>VLOOKUP(A66,$AJ$5:$AM$36,4,FALSE)</f>
        <v>栃木</v>
      </c>
      <c r="X66" s="160"/>
      <c r="Y66" s="160"/>
      <c r="Z66" s="167" t="s">
        <v>80</v>
      </c>
      <c r="AA66" s="27"/>
      <c r="AB66" s="155"/>
      <c r="AC66" s="37"/>
      <c r="AD66" s="28"/>
      <c r="AE66" s="28"/>
      <c r="AF66" s="28"/>
    </row>
    <row r="67" spans="1:32" ht="13.5" customHeight="1" x14ac:dyDescent="0.15">
      <c r="A67" s="182"/>
      <c r="B67" s="168"/>
      <c r="C67" s="167"/>
      <c r="D67" s="173"/>
      <c r="E67" s="177"/>
      <c r="F67" s="178"/>
      <c r="G67" s="178"/>
      <c r="H67" s="178"/>
      <c r="I67" s="178"/>
      <c r="J67" s="178"/>
      <c r="K67" s="178"/>
      <c r="L67" s="179"/>
      <c r="M67" s="168"/>
      <c r="N67" s="181"/>
      <c r="O67" s="181"/>
      <c r="P67" s="181"/>
      <c r="Q67" s="181"/>
      <c r="R67" s="181"/>
      <c r="S67" s="181"/>
      <c r="T67" s="181"/>
      <c r="U67" s="181"/>
      <c r="V67" s="166"/>
      <c r="W67" s="161"/>
      <c r="X67" s="161"/>
      <c r="Y67" s="161"/>
      <c r="Z67" s="167"/>
      <c r="AA67" s="156" t="s">
        <v>249</v>
      </c>
      <c r="AB67" s="33"/>
      <c r="AC67" s="28"/>
      <c r="AD67" s="28"/>
      <c r="AE67" s="28"/>
      <c r="AF67" s="28"/>
    </row>
    <row r="68" spans="1:32" ht="13.5" customHeight="1" x14ac:dyDescent="0.15">
      <c r="A68" s="182" t="s">
        <v>112</v>
      </c>
      <c r="B68" s="168" t="s">
        <v>7</v>
      </c>
      <c r="C68" s="167" t="s">
        <v>10</v>
      </c>
      <c r="D68" s="173">
        <v>32</v>
      </c>
      <c r="E68" s="174" t="str">
        <f>VLOOKUP(A68,$AJ$5:$AM$36,2,FALSE)</f>
        <v>老川　駿</v>
      </c>
      <c r="F68" s="175"/>
      <c r="G68" s="175"/>
      <c r="H68" s="175"/>
      <c r="I68" s="175"/>
      <c r="J68" s="175"/>
      <c r="K68" s="175"/>
      <c r="L68" s="176"/>
      <c r="M68" s="168" t="s">
        <v>78</v>
      </c>
      <c r="N68" s="180" t="str">
        <f>VLOOKUP(A68,$AJ$5:$AM$36,3,FALSE)</f>
        <v>県立前橋工業</v>
      </c>
      <c r="O68" s="180"/>
      <c r="P68" s="180"/>
      <c r="Q68" s="180"/>
      <c r="R68" s="180"/>
      <c r="S68" s="180"/>
      <c r="T68" s="180"/>
      <c r="U68" s="180"/>
      <c r="V68" s="166" t="s">
        <v>79</v>
      </c>
      <c r="W68" s="160" t="str">
        <f>VLOOKUP(A68,$AJ$5:$AM$36,4,FALSE)</f>
        <v>群馬</v>
      </c>
      <c r="X68" s="160"/>
      <c r="Y68" s="160"/>
      <c r="Z68" s="167" t="s">
        <v>80</v>
      </c>
      <c r="AA68" s="157"/>
      <c r="AB68" s="28"/>
      <c r="AC68" s="28"/>
      <c r="AD68" s="28"/>
      <c r="AE68" s="28"/>
      <c r="AF68" s="28"/>
    </row>
    <row r="69" spans="1:32" ht="13.5" customHeight="1" x14ac:dyDescent="0.15">
      <c r="A69" s="182"/>
      <c r="B69" s="168"/>
      <c r="C69" s="167"/>
      <c r="D69" s="173"/>
      <c r="E69" s="177"/>
      <c r="F69" s="178"/>
      <c r="G69" s="178"/>
      <c r="H69" s="178"/>
      <c r="I69" s="178"/>
      <c r="J69" s="178"/>
      <c r="K69" s="178"/>
      <c r="L69" s="179"/>
      <c r="M69" s="168"/>
      <c r="N69" s="181"/>
      <c r="O69" s="181"/>
      <c r="P69" s="181"/>
      <c r="Q69" s="181"/>
      <c r="R69" s="181"/>
      <c r="S69" s="181"/>
      <c r="T69" s="181"/>
      <c r="U69" s="181"/>
      <c r="V69" s="166"/>
      <c r="W69" s="161"/>
      <c r="X69" s="161"/>
      <c r="Y69" s="161"/>
      <c r="Z69" s="167"/>
      <c r="AA69" s="28"/>
      <c r="AB69" s="28"/>
      <c r="AC69" s="28"/>
      <c r="AD69" s="28"/>
      <c r="AE69" s="28"/>
      <c r="AF69" s="28"/>
    </row>
    <row r="70" spans="1:32" ht="12.95" customHeight="1" x14ac:dyDescent="0.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9"/>
      <c r="AB70" s="9"/>
      <c r="AC70" s="9"/>
      <c r="AD70" s="9"/>
      <c r="AE70" s="9"/>
      <c r="AF70" s="9"/>
    </row>
    <row r="71" spans="1:32" ht="12.95" customHeight="1" x14ac:dyDescent="0.15">
      <c r="A71" s="9"/>
      <c r="B71" s="9"/>
      <c r="C71" s="12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2"/>
      <c r="V71" s="9"/>
      <c r="W71" s="9"/>
      <c r="X71" s="9"/>
      <c r="Y71" s="12"/>
      <c r="Z71" s="9"/>
      <c r="AA71" s="9"/>
      <c r="AB71" s="9"/>
      <c r="AC71" s="9"/>
      <c r="AD71" s="9"/>
      <c r="AE71" s="9"/>
      <c r="AF71" s="9"/>
    </row>
    <row r="72" spans="1:32" ht="12.95" customHeight="1" x14ac:dyDescent="0.15">
      <c r="A72" s="9"/>
      <c r="B72" s="9"/>
      <c r="C72" s="12"/>
      <c r="D72" s="185" t="s">
        <v>22</v>
      </c>
      <c r="E72" s="128" t="s">
        <v>24</v>
      </c>
      <c r="F72" s="128"/>
      <c r="G72" s="128" t="s">
        <v>26</v>
      </c>
      <c r="H72" s="128"/>
      <c r="I72" s="128" t="s">
        <v>25</v>
      </c>
      <c r="J72" s="128"/>
      <c r="K72" s="128" t="s">
        <v>27</v>
      </c>
      <c r="L72" s="128"/>
      <c r="M72" s="128" t="s">
        <v>28</v>
      </c>
      <c r="N72" s="128"/>
      <c r="O72" s="128" t="s">
        <v>29</v>
      </c>
      <c r="P72" s="128"/>
      <c r="Q72" s="128" t="s">
        <v>30</v>
      </c>
      <c r="R72" s="128"/>
      <c r="S72" s="128" t="s">
        <v>31</v>
      </c>
      <c r="T72" s="128"/>
      <c r="U72" s="12"/>
      <c r="V72" s="9"/>
      <c r="W72" s="9"/>
      <c r="X72" s="9"/>
      <c r="Y72" s="12"/>
      <c r="Z72" s="9"/>
      <c r="AA72" s="9"/>
      <c r="AB72" s="9"/>
      <c r="AC72" s="9"/>
      <c r="AD72" s="9"/>
      <c r="AE72" s="9"/>
      <c r="AF72" s="9"/>
    </row>
    <row r="73" spans="1:32" ht="12.95" customHeight="1" x14ac:dyDescent="0.15">
      <c r="A73" s="9"/>
      <c r="B73" s="9"/>
      <c r="C73" s="12"/>
      <c r="D73" s="185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"/>
      <c r="V73" s="9"/>
      <c r="W73" s="9"/>
      <c r="X73" s="9"/>
      <c r="Y73" s="12"/>
      <c r="Z73" s="9"/>
      <c r="AA73" s="9"/>
      <c r="AB73" s="9"/>
      <c r="AC73" s="9"/>
      <c r="AD73" s="9"/>
      <c r="AE73" s="9"/>
      <c r="AF73" s="9"/>
    </row>
    <row r="74" spans="1:32" ht="12.95" customHeight="1" x14ac:dyDescent="0.15">
      <c r="A74" s="9"/>
      <c r="B74" s="9"/>
      <c r="C74" s="12"/>
      <c r="D74" s="185" t="s">
        <v>23</v>
      </c>
      <c r="E74" s="129" t="s">
        <v>554</v>
      </c>
      <c r="F74" s="128"/>
      <c r="G74" s="129" t="s">
        <v>538</v>
      </c>
      <c r="H74" s="128"/>
      <c r="I74" s="129" t="s">
        <v>550</v>
      </c>
      <c r="J74" s="128"/>
      <c r="K74" s="129" t="s">
        <v>551</v>
      </c>
      <c r="L74" s="128"/>
      <c r="M74" s="129" t="s">
        <v>563</v>
      </c>
      <c r="N74" s="128"/>
      <c r="O74" s="129" t="s">
        <v>562</v>
      </c>
      <c r="P74" s="128"/>
      <c r="Q74" s="129" t="s">
        <v>547</v>
      </c>
      <c r="R74" s="128"/>
      <c r="S74" s="129" t="s">
        <v>564</v>
      </c>
      <c r="T74" s="128"/>
      <c r="U74" s="12"/>
      <c r="V74" s="9"/>
      <c r="W74" s="9"/>
      <c r="X74" s="9"/>
      <c r="Y74" s="12"/>
      <c r="Z74" s="9"/>
      <c r="AA74" s="9"/>
      <c r="AB74" s="9"/>
      <c r="AC74" s="9"/>
      <c r="AD74" s="9"/>
      <c r="AE74" s="9"/>
      <c r="AF74" s="9"/>
    </row>
    <row r="75" spans="1:32" ht="12.95" customHeight="1" x14ac:dyDescent="0.15">
      <c r="A75" s="9"/>
      <c r="B75" s="9"/>
      <c r="C75" s="12"/>
      <c r="D75" s="185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"/>
      <c r="V75" s="9"/>
      <c r="W75" s="9"/>
      <c r="X75" s="9"/>
      <c r="Y75" s="12"/>
      <c r="Z75" s="9"/>
      <c r="AA75" s="9"/>
      <c r="AB75" s="9"/>
      <c r="AC75" s="9"/>
      <c r="AD75" s="9"/>
      <c r="AE75" s="9"/>
      <c r="AF75" s="9"/>
    </row>
    <row r="76" spans="1:32" ht="12.95" customHeight="1" x14ac:dyDescent="0.15">
      <c r="A76" s="9"/>
      <c r="B76" s="9"/>
      <c r="C76" s="12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12"/>
      <c r="V76" s="9"/>
      <c r="W76" s="9"/>
      <c r="X76" s="9"/>
      <c r="Y76" s="12"/>
      <c r="Z76" s="9"/>
      <c r="AA76" s="9"/>
      <c r="AB76" s="9"/>
      <c r="AC76" s="9"/>
      <c r="AD76" s="9"/>
      <c r="AE76" s="9"/>
      <c r="AF76" s="9"/>
    </row>
    <row r="77" spans="1:32" ht="12.95" customHeight="1" x14ac:dyDescent="0.15">
      <c r="A77" s="9"/>
      <c r="B77" s="9"/>
      <c r="C77" s="12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2"/>
      <c r="V77" s="9"/>
      <c r="W77" s="9"/>
      <c r="X77" s="9"/>
      <c r="Y77" s="12"/>
      <c r="Z77" s="9"/>
      <c r="AA77" s="9"/>
      <c r="AB77" s="9"/>
      <c r="AC77" s="9"/>
      <c r="AD77" s="9"/>
      <c r="AE77" s="9"/>
      <c r="AF77" s="9"/>
    </row>
    <row r="78" spans="1:32" ht="12.95" customHeight="1" x14ac:dyDescent="0.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12"/>
      <c r="V78" s="9"/>
      <c r="W78" s="9"/>
      <c r="X78" s="9"/>
      <c r="Y78" s="12"/>
      <c r="Z78" s="9"/>
      <c r="AA78" s="9"/>
      <c r="AB78" s="9"/>
      <c r="AC78" s="9"/>
      <c r="AD78" s="9"/>
      <c r="AE78" s="9"/>
      <c r="AF78" s="9"/>
    </row>
    <row r="79" spans="1:32" ht="12.95" customHeight="1" x14ac:dyDescent="0.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12"/>
      <c r="V79" s="9"/>
      <c r="W79" s="9"/>
      <c r="X79" s="9"/>
      <c r="Y79" s="12"/>
      <c r="Z79" s="9"/>
      <c r="AA79" s="9"/>
      <c r="AB79" s="9"/>
      <c r="AC79" s="9"/>
      <c r="AD79" s="9"/>
      <c r="AE79" s="9"/>
      <c r="AF79" s="9"/>
    </row>
    <row r="80" spans="1:32" ht="12.95" customHeight="1" x14ac:dyDescent="0.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12"/>
      <c r="Z80" s="9"/>
      <c r="AA80" s="9"/>
      <c r="AB80" s="9"/>
      <c r="AC80" s="9"/>
      <c r="AD80" s="9"/>
      <c r="AE80" s="9"/>
      <c r="AF80" s="9"/>
    </row>
    <row r="81" spans="1:32" ht="12.95" customHeight="1" x14ac:dyDescent="0.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12"/>
      <c r="Z81" s="9"/>
      <c r="AA81" s="9"/>
      <c r="AB81" s="9"/>
      <c r="AC81" s="9"/>
      <c r="AD81" s="9"/>
      <c r="AE81" s="9"/>
      <c r="AF81" s="9"/>
    </row>
    <row r="82" spans="1:32" ht="12.95" customHeight="1" x14ac:dyDescent="0.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12"/>
      <c r="Z82" s="9"/>
      <c r="AA82" s="9"/>
      <c r="AB82" s="9"/>
      <c r="AC82" s="9"/>
      <c r="AD82" s="9"/>
      <c r="AE82" s="9"/>
      <c r="AF82" s="9"/>
    </row>
    <row r="83" spans="1:32" ht="12.95" customHeight="1" x14ac:dyDescent="0.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12"/>
      <c r="Z83" s="9"/>
      <c r="AA83" s="9"/>
      <c r="AB83" s="9"/>
      <c r="AC83" s="9"/>
      <c r="AD83" s="9"/>
      <c r="AE83" s="9"/>
      <c r="AF83" s="9"/>
    </row>
    <row r="84" spans="1:32" ht="12.95" customHeight="1" x14ac:dyDescent="0.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12"/>
      <c r="Z84" s="9"/>
      <c r="AA84" s="9"/>
      <c r="AB84" s="9"/>
      <c r="AC84" s="9"/>
      <c r="AD84" s="9"/>
      <c r="AE84" s="9"/>
      <c r="AF84" s="9"/>
    </row>
    <row r="85" spans="1:32" ht="12.95" customHeight="1" x14ac:dyDescent="0.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12"/>
      <c r="Z85" s="9"/>
      <c r="AA85" s="9"/>
      <c r="AB85" s="9"/>
      <c r="AC85" s="9"/>
      <c r="AD85" s="9"/>
      <c r="AE85" s="9"/>
      <c r="AF85" s="9"/>
    </row>
    <row r="86" spans="1:32" ht="12.95" customHeight="1" x14ac:dyDescent="0.15">
      <c r="Y86" s="4"/>
    </row>
    <row r="87" spans="1:32" ht="12.95" customHeight="1" x14ac:dyDescent="0.15">
      <c r="Y87" s="4"/>
    </row>
    <row r="88" spans="1:32" ht="12.95" customHeight="1" x14ac:dyDescent="0.15"/>
    <row r="89" spans="1:32" ht="12.95" customHeight="1" x14ac:dyDescent="0.15"/>
    <row r="90" spans="1:32" ht="12.95" customHeight="1" x14ac:dyDescent="0.15"/>
    <row r="91" spans="1:32" ht="12.95" customHeight="1" x14ac:dyDescent="0.15"/>
    <row r="92" spans="1:32" ht="12.95" customHeight="1" x14ac:dyDescent="0.15"/>
    <row r="93" spans="1:32" ht="12.95" customHeight="1" x14ac:dyDescent="0.15"/>
    <row r="94" spans="1:32" ht="12.95" customHeight="1" x14ac:dyDescent="0.15"/>
    <row r="95" spans="1:32" ht="12.95" customHeight="1" x14ac:dyDescent="0.15"/>
    <row r="96" spans="1:32" ht="12.95" customHeight="1" x14ac:dyDescent="0.15"/>
    <row r="97" ht="12.95" customHeight="1" x14ac:dyDescent="0.15"/>
    <row r="98" ht="12.95" customHeight="1" x14ac:dyDescent="0.15"/>
    <row r="99" ht="12.95" customHeight="1" x14ac:dyDescent="0.15"/>
    <row r="100" ht="12.95" customHeight="1" x14ac:dyDescent="0.15"/>
    <row r="101" ht="12.95" customHeight="1" x14ac:dyDescent="0.15"/>
    <row r="102" ht="12.95" customHeight="1" x14ac:dyDescent="0.15"/>
    <row r="103" ht="12.95" customHeight="1" x14ac:dyDescent="0.15"/>
    <row r="104" ht="12.95" customHeight="1" x14ac:dyDescent="0.15"/>
    <row r="105" ht="12.95" customHeight="1" x14ac:dyDescent="0.15"/>
    <row r="106" ht="12.95" customHeight="1" x14ac:dyDescent="0.15"/>
    <row r="107" ht="12.95" customHeight="1" x14ac:dyDescent="0.15"/>
    <row r="108" ht="12.95" customHeight="1" x14ac:dyDescent="0.15"/>
    <row r="109" ht="12.95" customHeight="1" x14ac:dyDescent="0.15"/>
    <row r="110" ht="12.95" customHeight="1" x14ac:dyDescent="0.15"/>
    <row r="111" ht="12.95" customHeight="1" x14ac:dyDescent="0.15"/>
    <row r="112" ht="12.95" customHeight="1" x14ac:dyDescent="0.15"/>
    <row r="113" ht="12.95" customHeight="1" x14ac:dyDescent="0.15"/>
    <row r="114" ht="12.95" customHeight="1" x14ac:dyDescent="0.15"/>
    <row r="115" ht="12.95" customHeight="1" x14ac:dyDescent="0.15"/>
    <row r="116" ht="12.95" customHeight="1" x14ac:dyDescent="0.15"/>
    <row r="117" ht="12.95" customHeight="1" x14ac:dyDescent="0.15"/>
    <row r="118" ht="12.95" customHeight="1" x14ac:dyDescent="0.15"/>
    <row r="119" ht="12.95" customHeight="1" x14ac:dyDescent="0.15"/>
    <row r="120" ht="12.95" customHeight="1" x14ac:dyDescent="0.15"/>
    <row r="121" ht="12.95" customHeight="1" x14ac:dyDescent="0.15"/>
    <row r="122" ht="12.95" customHeight="1" x14ac:dyDescent="0.15"/>
    <row r="123" ht="12.95" customHeight="1" x14ac:dyDescent="0.15"/>
    <row r="124" ht="12.95" customHeight="1" x14ac:dyDescent="0.15"/>
    <row r="125" ht="12.95" customHeight="1" x14ac:dyDescent="0.15"/>
    <row r="126" ht="12.95" customHeight="1" x14ac:dyDescent="0.15"/>
    <row r="127" ht="12.95" customHeight="1" x14ac:dyDescent="0.15"/>
    <row r="128" ht="12.95" customHeight="1" x14ac:dyDescent="0.15"/>
    <row r="129" ht="12.95" customHeight="1" x14ac:dyDescent="0.15"/>
    <row r="130" ht="12.95" customHeight="1" x14ac:dyDescent="0.15"/>
    <row r="131" ht="12.95" customHeight="1" x14ac:dyDescent="0.15"/>
    <row r="132" ht="12.95" customHeight="1" x14ac:dyDescent="0.15"/>
    <row r="133" ht="12.95" customHeight="1" x14ac:dyDescent="0.15"/>
    <row r="134" ht="12.95" customHeight="1" x14ac:dyDescent="0.15"/>
    <row r="135" ht="12.95" customHeight="1" x14ac:dyDescent="0.15"/>
    <row r="136" ht="12.95" customHeight="1" x14ac:dyDescent="0.15"/>
    <row r="137" ht="12.95" customHeight="1" x14ac:dyDescent="0.15"/>
    <row r="138" ht="12.95" customHeight="1" x14ac:dyDescent="0.15"/>
    <row r="139" ht="12.95" customHeight="1" x14ac:dyDescent="0.15"/>
    <row r="140" ht="12.95" customHeight="1" x14ac:dyDescent="0.15"/>
    <row r="141" ht="12.95" customHeight="1" x14ac:dyDescent="0.15"/>
    <row r="142" ht="12.95" customHeight="1" x14ac:dyDescent="0.15"/>
    <row r="143" ht="12.95" customHeight="1" x14ac:dyDescent="0.15"/>
    <row r="144" ht="12.95" customHeight="1" x14ac:dyDescent="0.15"/>
    <row r="145" ht="12.95" customHeight="1" x14ac:dyDescent="0.15"/>
    <row r="146" ht="12.95" customHeight="1" x14ac:dyDescent="0.15"/>
    <row r="147" ht="12.95" customHeight="1" x14ac:dyDescent="0.15"/>
    <row r="148" ht="12.95" customHeight="1" x14ac:dyDescent="0.15"/>
    <row r="149" ht="12.95" customHeight="1" x14ac:dyDescent="0.15"/>
    <row r="150" ht="12.95" customHeight="1" x14ac:dyDescent="0.15"/>
    <row r="151" ht="12.95" customHeight="1" x14ac:dyDescent="0.15"/>
    <row r="152" ht="12.95" customHeight="1" x14ac:dyDescent="0.15"/>
    <row r="153" ht="12.95" customHeight="1" x14ac:dyDescent="0.15"/>
    <row r="154" ht="12.95" customHeight="1" x14ac:dyDescent="0.15"/>
    <row r="155" ht="12.95" customHeight="1" x14ac:dyDescent="0.15"/>
    <row r="156" ht="12.95" customHeight="1" x14ac:dyDescent="0.15"/>
    <row r="157" ht="12.95" customHeight="1" x14ac:dyDescent="0.15"/>
    <row r="158" ht="12.95" customHeight="1" x14ac:dyDescent="0.15"/>
    <row r="159" ht="12.95" customHeight="1" x14ac:dyDescent="0.15"/>
    <row r="160" ht="12.95" customHeight="1" x14ac:dyDescent="0.15"/>
    <row r="161" ht="12.95" customHeight="1" x14ac:dyDescent="0.15"/>
    <row r="162" ht="12.95" customHeight="1" x14ac:dyDescent="0.15"/>
    <row r="163" ht="12.95" customHeight="1" x14ac:dyDescent="0.15"/>
    <row r="164" ht="12.95" customHeight="1" x14ac:dyDescent="0.15"/>
    <row r="165" ht="12.95" customHeight="1" x14ac:dyDescent="0.15"/>
    <row r="166" ht="12.95" customHeight="1" x14ac:dyDescent="0.15"/>
    <row r="167" ht="12.95" customHeight="1" x14ac:dyDescent="0.15"/>
    <row r="168" ht="12.95" customHeight="1" x14ac:dyDescent="0.15"/>
    <row r="169" ht="12.95" customHeight="1" x14ac:dyDescent="0.15"/>
    <row r="170" ht="12.95" customHeight="1" x14ac:dyDescent="0.15"/>
  </sheetData>
  <mergeCells count="379">
    <mergeCell ref="AI3:AM3"/>
    <mergeCell ref="D72:D73"/>
    <mergeCell ref="E72:F73"/>
    <mergeCell ref="G72:H73"/>
    <mergeCell ref="S72:T73"/>
    <mergeCell ref="I72:J73"/>
    <mergeCell ref="K72:L73"/>
    <mergeCell ref="M72:N73"/>
    <mergeCell ref="Q72:R73"/>
    <mergeCell ref="W64:Y65"/>
    <mergeCell ref="E66:L67"/>
    <mergeCell ref="E68:L69"/>
    <mergeCell ref="N14:U15"/>
    <mergeCell ref="N16:U17"/>
    <mergeCell ref="N18:U19"/>
    <mergeCell ref="N20:U21"/>
    <mergeCell ref="N22:U23"/>
    <mergeCell ref="N24:U25"/>
    <mergeCell ref="N28:U29"/>
    <mergeCell ref="N50:U51"/>
    <mergeCell ref="N36:U37"/>
    <mergeCell ref="N38:U39"/>
    <mergeCell ref="N40:U41"/>
    <mergeCell ref="N42:U43"/>
    <mergeCell ref="E40:L41"/>
    <mergeCell ref="M48:M49"/>
    <mergeCell ref="M50:M51"/>
    <mergeCell ref="S74:T75"/>
    <mergeCell ref="W66:Y67"/>
    <mergeCell ref="W68:Y69"/>
    <mergeCell ref="N68:U69"/>
    <mergeCell ref="N66:U67"/>
    <mergeCell ref="O72:P73"/>
    <mergeCell ref="M74:N75"/>
    <mergeCell ref="O74:P75"/>
    <mergeCell ref="Q74:R75"/>
    <mergeCell ref="K74:L75"/>
    <mergeCell ref="E74:F75"/>
    <mergeCell ref="G74:H75"/>
    <mergeCell ref="I74:J75"/>
    <mergeCell ref="V44:V45"/>
    <mergeCell ref="E44:L45"/>
    <mergeCell ref="E46:L47"/>
    <mergeCell ref="V46:V47"/>
    <mergeCell ref="W46:Y47"/>
    <mergeCell ref="V52:V53"/>
    <mergeCell ref="V58:V59"/>
    <mergeCell ref="N62:U63"/>
    <mergeCell ref="A62:A63"/>
    <mergeCell ref="A64:A65"/>
    <mergeCell ref="A66:A67"/>
    <mergeCell ref="B66:B67"/>
    <mergeCell ref="C66:C67"/>
    <mergeCell ref="B68:B69"/>
    <mergeCell ref="C68:C69"/>
    <mergeCell ref="B60:B61"/>
    <mergeCell ref="C60:C61"/>
    <mergeCell ref="D68:D69"/>
    <mergeCell ref="D74:D75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B24:B25"/>
    <mergeCell ref="C24:C25"/>
    <mergeCell ref="C36:C37"/>
    <mergeCell ref="B58:B59"/>
    <mergeCell ref="C58:C59"/>
    <mergeCell ref="A56:A57"/>
    <mergeCell ref="A58:A59"/>
    <mergeCell ref="A40:A41"/>
    <mergeCell ref="A42:A43"/>
    <mergeCell ref="B26:B27"/>
    <mergeCell ref="C26:C27"/>
    <mergeCell ref="A68:A69"/>
    <mergeCell ref="A60:A61"/>
    <mergeCell ref="A44:A45"/>
    <mergeCell ref="A46:A47"/>
    <mergeCell ref="A48:A49"/>
    <mergeCell ref="A50:A51"/>
    <mergeCell ref="A52:A53"/>
    <mergeCell ref="A54:A55"/>
    <mergeCell ref="AA19:AA20"/>
    <mergeCell ref="B1:AF1"/>
    <mergeCell ref="A6:A7"/>
    <mergeCell ref="A8:A9"/>
    <mergeCell ref="A10:A11"/>
    <mergeCell ref="N6:U7"/>
    <mergeCell ref="N8:U9"/>
    <mergeCell ref="N10:U11"/>
    <mergeCell ref="W6:Y7"/>
    <mergeCell ref="AB9:AB10"/>
    <mergeCell ref="A12:A13"/>
    <mergeCell ref="A14:A15"/>
    <mergeCell ref="A16:A17"/>
    <mergeCell ref="A18:A19"/>
    <mergeCell ref="A20:A21"/>
    <mergeCell ref="E4:L5"/>
    <mergeCell ref="E12:L13"/>
    <mergeCell ref="E14:L15"/>
    <mergeCell ref="B8:B9"/>
    <mergeCell ref="C8:C9"/>
    <mergeCell ref="D8:D9"/>
    <mergeCell ref="M8:M9"/>
    <mergeCell ref="V8:V9"/>
    <mergeCell ref="Z8:Z9"/>
    <mergeCell ref="B6:B7"/>
    <mergeCell ref="C6:C7"/>
    <mergeCell ref="E16:L17"/>
    <mergeCell ref="W8:Y9"/>
    <mergeCell ref="W10:Y11"/>
    <mergeCell ref="D6:D7"/>
    <mergeCell ref="E6:L7"/>
    <mergeCell ref="E8:L9"/>
    <mergeCell ref="E10:L11"/>
    <mergeCell ref="V6:V7"/>
    <mergeCell ref="B16:B17"/>
    <mergeCell ref="C16:C17"/>
    <mergeCell ref="D16:D17"/>
    <mergeCell ref="M16:M17"/>
    <mergeCell ref="B14:B15"/>
    <mergeCell ref="C14:C15"/>
    <mergeCell ref="D14:D15"/>
    <mergeCell ref="M14:M15"/>
    <mergeCell ref="B12:B13"/>
    <mergeCell ref="C12:C13"/>
    <mergeCell ref="D12:D13"/>
    <mergeCell ref="M12:M13"/>
    <mergeCell ref="V12:V13"/>
    <mergeCell ref="N12:U13"/>
    <mergeCell ref="B10:B11"/>
    <mergeCell ref="C10:C11"/>
    <mergeCell ref="D10:D11"/>
    <mergeCell ref="M10:M11"/>
    <mergeCell ref="M22:M23"/>
    <mergeCell ref="E22:L23"/>
    <mergeCell ref="V20:V21"/>
    <mergeCell ref="V22:V23"/>
    <mergeCell ref="Z20:Z21"/>
    <mergeCell ref="B18:B19"/>
    <mergeCell ref="C18:C19"/>
    <mergeCell ref="B20:B21"/>
    <mergeCell ref="C20:C21"/>
    <mergeCell ref="D20:D21"/>
    <mergeCell ref="M20:M21"/>
    <mergeCell ref="D18:D19"/>
    <mergeCell ref="M18:M19"/>
    <mergeCell ref="V18:V19"/>
    <mergeCell ref="Z18:Z19"/>
    <mergeCell ref="W18:Y19"/>
    <mergeCell ref="W22:Y23"/>
    <mergeCell ref="Z22:Z23"/>
    <mergeCell ref="D22:D23"/>
    <mergeCell ref="B22:B23"/>
    <mergeCell ref="C22:C23"/>
    <mergeCell ref="E18:L19"/>
    <mergeCell ref="E20:L21"/>
    <mergeCell ref="W20:Y21"/>
    <mergeCell ref="D28:D29"/>
    <mergeCell ref="M28:M29"/>
    <mergeCell ref="D26:D27"/>
    <mergeCell ref="M26:M27"/>
    <mergeCell ref="V24:V25"/>
    <mergeCell ref="D24:D25"/>
    <mergeCell ref="Z24:Z25"/>
    <mergeCell ref="V26:V27"/>
    <mergeCell ref="Z26:Z27"/>
    <mergeCell ref="V28:V29"/>
    <mergeCell ref="Z28:Z29"/>
    <mergeCell ref="E28:L29"/>
    <mergeCell ref="W28:Y29"/>
    <mergeCell ref="V30:V31"/>
    <mergeCell ref="Z30:Z31"/>
    <mergeCell ref="M24:M25"/>
    <mergeCell ref="E24:L25"/>
    <mergeCell ref="W26:Y27"/>
    <mergeCell ref="N26:U27"/>
    <mergeCell ref="V32:V33"/>
    <mergeCell ref="Z32:Z33"/>
    <mergeCell ref="B32:B33"/>
    <mergeCell ref="C32:C33"/>
    <mergeCell ref="D32:D33"/>
    <mergeCell ref="M32:M33"/>
    <mergeCell ref="B30:B31"/>
    <mergeCell ref="C30:C31"/>
    <mergeCell ref="D30:D31"/>
    <mergeCell ref="M30:M31"/>
    <mergeCell ref="E30:L31"/>
    <mergeCell ref="E32:L33"/>
    <mergeCell ref="W32:Y33"/>
    <mergeCell ref="W30:Y31"/>
    <mergeCell ref="N32:U33"/>
    <mergeCell ref="N30:U31"/>
    <mergeCell ref="E26:L27"/>
    <mergeCell ref="W24:Y25"/>
    <mergeCell ref="M36:M37"/>
    <mergeCell ref="D34:D35"/>
    <mergeCell ref="V34:V35"/>
    <mergeCell ref="Z34:Z35"/>
    <mergeCell ref="E34:L35"/>
    <mergeCell ref="E36:L37"/>
    <mergeCell ref="W34:Y35"/>
    <mergeCell ref="W36:Y37"/>
    <mergeCell ref="N34:U35"/>
    <mergeCell ref="D36:D37"/>
    <mergeCell ref="V38:V39"/>
    <mergeCell ref="Z38:Z39"/>
    <mergeCell ref="V40:V41"/>
    <mergeCell ref="Z40:Z41"/>
    <mergeCell ref="Z42:Z43"/>
    <mergeCell ref="W38:Y39"/>
    <mergeCell ref="M34:M35"/>
    <mergeCell ref="B40:B41"/>
    <mergeCell ref="C40:C41"/>
    <mergeCell ref="D40:D41"/>
    <mergeCell ref="M40:M41"/>
    <mergeCell ref="E42:L43"/>
    <mergeCell ref="B38:B39"/>
    <mergeCell ref="C38:C39"/>
    <mergeCell ref="D38:D39"/>
    <mergeCell ref="M38:M39"/>
    <mergeCell ref="E38:L39"/>
    <mergeCell ref="W40:Y41"/>
    <mergeCell ref="W42:Y43"/>
    <mergeCell ref="V36:V37"/>
    <mergeCell ref="Z36:Z37"/>
    <mergeCell ref="B34:B35"/>
    <mergeCell ref="C34:C35"/>
    <mergeCell ref="B36:B37"/>
    <mergeCell ref="B42:B43"/>
    <mergeCell ref="C42:C43"/>
    <mergeCell ref="B44:B45"/>
    <mergeCell ref="C44:C45"/>
    <mergeCell ref="D44:D45"/>
    <mergeCell ref="M44:M45"/>
    <mergeCell ref="D42:D43"/>
    <mergeCell ref="M42:M43"/>
    <mergeCell ref="V42:V43"/>
    <mergeCell ref="Z46:Z47"/>
    <mergeCell ref="N44:U45"/>
    <mergeCell ref="N46:U47"/>
    <mergeCell ref="V48:V49"/>
    <mergeCell ref="Z48:Z49"/>
    <mergeCell ref="M46:M47"/>
    <mergeCell ref="N48:U49"/>
    <mergeCell ref="E50:L51"/>
    <mergeCell ref="V50:V51"/>
    <mergeCell ref="Z50:Z51"/>
    <mergeCell ref="W48:Y49"/>
    <mergeCell ref="W50:Y51"/>
    <mergeCell ref="E48:L49"/>
    <mergeCell ref="Z44:Z45"/>
    <mergeCell ref="W44:Y45"/>
    <mergeCell ref="C52:C53"/>
    <mergeCell ref="D52:D53"/>
    <mergeCell ref="M52:M53"/>
    <mergeCell ref="E52:L53"/>
    <mergeCell ref="M56:M57"/>
    <mergeCell ref="D54:D55"/>
    <mergeCell ref="M54:M55"/>
    <mergeCell ref="E54:L55"/>
    <mergeCell ref="E56:L57"/>
    <mergeCell ref="D64:D65"/>
    <mergeCell ref="M64:M65"/>
    <mergeCell ref="M62:M63"/>
    <mergeCell ref="E62:L63"/>
    <mergeCell ref="E64:L65"/>
    <mergeCell ref="Z52:Z53"/>
    <mergeCell ref="W52:Y53"/>
    <mergeCell ref="W54:Y55"/>
    <mergeCell ref="W56:Y57"/>
    <mergeCell ref="Z54:Z55"/>
    <mergeCell ref="V56:V57"/>
    <mergeCell ref="Z56:Z57"/>
    <mergeCell ref="V54:V55"/>
    <mergeCell ref="N52:U53"/>
    <mergeCell ref="N54:U55"/>
    <mergeCell ref="N56:U57"/>
    <mergeCell ref="D60:D61"/>
    <mergeCell ref="D62:D63"/>
    <mergeCell ref="Z58:Z59"/>
    <mergeCell ref="M60:M61"/>
    <mergeCell ref="D58:D59"/>
    <mergeCell ref="M58:M59"/>
    <mergeCell ref="E60:L61"/>
    <mergeCell ref="N60:U61"/>
    <mergeCell ref="Z60:Z61"/>
    <mergeCell ref="V60:V61"/>
    <mergeCell ref="E58:L59"/>
    <mergeCell ref="W58:Y59"/>
    <mergeCell ref="W60:Y61"/>
    <mergeCell ref="N58:U59"/>
    <mergeCell ref="Z68:Z69"/>
    <mergeCell ref="M68:M69"/>
    <mergeCell ref="V68:V69"/>
    <mergeCell ref="M66:M67"/>
    <mergeCell ref="V62:V63"/>
    <mergeCell ref="Z62:Z63"/>
    <mergeCell ref="V64:V65"/>
    <mergeCell ref="Z64:Z65"/>
    <mergeCell ref="V66:V67"/>
    <mergeCell ref="Z66:Z67"/>
    <mergeCell ref="W62:Y63"/>
    <mergeCell ref="N64:U65"/>
    <mergeCell ref="B4:C5"/>
    <mergeCell ref="D4:D5"/>
    <mergeCell ref="D66:D67"/>
    <mergeCell ref="B56:B57"/>
    <mergeCell ref="C56:C57"/>
    <mergeCell ref="B54:B55"/>
    <mergeCell ref="C54:C55"/>
    <mergeCell ref="B46:B47"/>
    <mergeCell ref="B64:B65"/>
    <mergeCell ref="C64:C65"/>
    <mergeCell ref="B62:B63"/>
    <mergeCell ref="D56:D57"/>
    <mergeCell ref="B50:B51"/>
    <mergeCell ref="C50:C51"/>
    <mergeCell ref="C46:C47"/>
    <mergeCell ref="D46:D47"/>
    <mergeCell ref="B48:B49"/>
    <mergeCell ref="C48:C49"/>
    <mergeCell ref="D48:D49"/>
    <mergeCell ref="D50:D51"/>
    <mergeCell ref="B28:B29"/>
    <mergeCell ref="C28:C29"/>
    <mergeCell ref="C62:C63"/>
    <mergeCell ref="B52:B53"/>
    <mergeCell ref="M4:M5"/>
    <mergeCell ref="AA7:AA8"/>
    <mergeCell ref="AA11:AA12"/>
    <mergeCell ref="AA15:AA16"/>
    <mergeCell ref="N4:U5"/>
    <mergeCell ref="V4:V5"/>
    <mergeCell ref="W4:Y5"/>
    <mergeCell ref="Z4:Z5"/>
    <mergeCell ref="V14:V15"/>
    <mergeCell ref="Z14:Z15"/>
    <mergeCell ref="V16:V17"/>
    <mergeCell ref="W16:Y17"/>
    <mergeCell ref="Z16:Z17"/>
    <mergeCell ref="Z10:Z11"/>
    <mergeCell ref="Z12:Z13"/>
    <mergeCell ref="M6:M7"/>
    <mergeCell ref="W12:Y13"/>
    <mergeCell ref="W14:Y15"/>
    <mergeCell ref="Z6:Z7"/>
    <mergeCell ref="V10:V11"/>
    <mergeCell ref="AA55:AA56"/>
    <mergeCell ref="AA59:AA60"/>
    <mergeCell ref="AA63:AA64"/>
    <mergeCell ref="AA67:AA68"/>
    <mergeCell ref="AA39:AA40"/>
    <mergeCell ref="AA43:AA44"/>
    <mergeCell ref="AA47:AA48"/>
    <mergeCell ref="AA51:AA52"/>
    <mergeCell ref="AA23:AA24"/>
    <mergeCell ref="AA27:AA28"/>
    <mergeCell ref="AA31:AA32"/>
    <mergeCell ref="AA35:AA36"/>
    <mergeCell ref="AD21:AD22"/>
    <mergeCell ref="AD53:AD54"/>
    <mergeCell ref="AE37:AE38"/>
    <mergeCell ref="AB49:AB50"/>
    <mergeCell ref="AB57:AB58"/>
    <mergeCell ref="AB65:AB66"/>
    <mergeCell ref="AC13:AC14"/>
    <mergeCell ref="AC29:AC30"/>
    <mergeCell ref="AC45:AC46"/>
    <mergeCell ref="AC61:AC62"/>
    <mergeCell ref="AB17:AB18"/>
    <mergeCell ref="AB25:AB26"/>
    <mergeCell ref="AB33:AB34"/>
    <mergeCell ref="AB41:AB42"/>
  </mergeCells>
  <phoneticPr fontId="1"/>
  <pageMargins left="0.94488188976377963" right="0.62992125984251968" top="0.51" bottom="0.59055118110236227" header="0" footer="0"/>
  <pageSetup paperSize="9" scale="80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240"/>
  <sheetViews>
    <sheetView zoomScaleNormal="100" workbookViewId="0">
      <selection activeCell="M79" sqref="M79"/>
    </sheetView>
  </sheetViews>
  <sheetFormatPr defaultRowHeight="13.5" x14ac:dyDescent="0.15"/>
  <cols>
    <col min="1" max="1" width="6.625" style="1" customWidth="1"/>
    <col min="2" max="4" width="4.625" style="1" customWidth="1"/>
    <col min="5" max="17" width="2.625" style="1" customWidth="1"/>
    <col min="18" max="18" width="2.5" style="1" customWidth="1"/>
    <col min="19" max="25" width="7.625" style="1" customWidth="1"/>
    <col min="26" max="26" width="9" style="1"/>
    <col min="27" max="29" width="4.625" style="1" customWidth="1"/>
    <col min="30" max="30" width="16.625" style="1" customWidth="1"/>
    <col min="31" max="31" width="8.625" style="1" customWidth="1"/>
    <col min="32" max="16384" width="9" style="1"/>
  </cols>
  <sheetData>
    <row r="1" spans="1:44" ht="28.5" x14ac:dyDescent="0.15">
      <c r="A1" s="5"/>
      <c r="B1" s="141" t="s">
        <v>70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6"/>
      <c r="AA1" s="6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ht="12.95" customHeight="1" x14ac:dyDescent="0.15">
      <c r="A2" s="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6"/>
      <c r="AA2" s="6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.95" customHeight="1" x14ac:dyDescent="0.15">
      <c r="A3" s="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6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ht="12.95" customHeight="1" x14ac:dyDescent="0.15">
      <c r="A4" s="5"/>
      <c r="B4" s="115" t="s">
        <v>119</v>
      </c>
      <c r="C4" s="115"/>
      <c r="D4" s="115" t="s">
        <v>18</v>
      </c>
      <c r="E4" s="115" t="s">
        <v>0</v>
      </c>
      <c r="F4" s="115"/>
      <c r="G4" s="115"/>
      <c r="H4" s="115"/>
      <c r="I4" s="115"/>
      <c r="J4" s="115"/>
      <c r="K4" s="115"/>
      <c r="L4" s="115"/>
      <c r="M4" s="115"/>
      <c r="N4" s="115" t="s">
        <v>19</v>
      </c>
      <c r="O4" s="115"/>
      <c r="P4" s="115"/>
      <c r="Q4" s="115"/>
      <c r="R4" s="115"/>
      <c r="S4" s="6"/>
      <c r="T4" s="6"/>
      <c r="U4" s="6"/>
      <c r="V4" s="6"/>
      <c r="W4" s="6"/>
      <c r="X4" s="6"/>
      <c r="Y4" s="6"/>
      <c r="Z4" s="6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3" customFormat="1" ht="12.95" customHeight="1" x14ac:dyDescent="0.15">
      <c r="A5" s="7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7"/>
      <c r="T5" s="7"/>
      <c r="U5" s="7"/>
      <c r="V5" s="7"/>
      <c r="W5" s="7"/>
      <c r="X5" s="7"/>
      <c r="Y5" s="7"/>
      <c r="Z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ht="12.95" customHeight="1" x14ac:dyDescent="0.15">
      <c r="A6" s="124" t="s">
        <v>67</v>
      </c>
      <c r="B6" s="112" t="s">
        <v>9</v>
      </c>
      <c r="C6" s="111" t="s">
        <v>10</v>
      </c>
      <c r="D6" s="117">
        <v>1</v>
      </c>
      <c r="E6" s="118" t="str">
        <f>VLOOKUP(A6,$AC$16:$AE$47,2,FALSE)</f>
        <v>花咲徳栄</v>
      </c>
      <c r="F6" s="119"/>
      <c r="G6" s="119"/>
      <c r="H6" s="119"/>
      <c r="I6" s="119"/>
      <c r="J6" s="119"/>
      <c r="K6" s="119"/>
      <c r="L6" s="119"/>
      <c r="M6" s="120"/>
      <c r="N6" s="112" t="s">
        <v>120</v>
      </c>
      <c r="O6" s="104" t="str">
        <f>VLOOKUP(A6,$AC$16:$AE$47,3,FALSE)</f>
        <v>埼玉</v>
      </c>
      <c r="P6" s="104"/>
      <c r="Q6" s="104"/>
      <c r="R6" s="111" t="s">
        <v>121</v>
      </c>
      <c r="S6" s="39"/>
      <c r="T6" s="39"/>
      <c r="U6" s="40"/>
      <c r="V6" s="40"/>
      <c r="W6" s="40"/>
      <c r="X6" s="40"/>
      <c r="Y6" s="40"/>
      <c r="Z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12.95" customHeight="1" x14ac:dyDescent="0.15">
      <c r="A7" s="124"/>
      <c r="B7" s="112"/>
      <c r="C7" s="111"/>
      <c r="D7" s="117"/>
      <c r="E7" s="121"/>
      <c r="F7" s="122"/>
      <c r="G7" s="122"/>
      <c r="H7" s="122"/>
      <c r="I7" s="122"/>
      <c r="J7" s="122"/>
      <c r="K7" s="122"/>
      <c r="L7" s="122"/>
      <c r="M7" s="123"/>
      <c r="N7" s="112"/>
      <c r="O7" s="105"/>
      <c r="P7" s="105"/>
      <c r="Q7" s="105"/>
      <c r="R7" s="111"/>
      <c r="S7" s="40"/>
      <c r="T7" s="148" t="s">
        <v>522</v>
      </c>
      <c r="U7" s="42"/>
      <c r="V7" s="40"/>
      <c r="W7" s="40"/>
      <c r="X7" s="40"/>
      <c r="Y7" s="40"/>
      <c r="Z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ht="12.95" customHeight="1" x14ac:dyDescent="0.15">
      <c r="A8" s="124" t="s">
        <v>122</v>
      </c>
      <c r="B8" s="112" t="s">
        <v>14</v>
      </c>
      <c r="C8" s="111" t="s">
        <v>4</v>
      </c>
      <c r="D8" s="117">
        <v>2</v>
      </c>
      <c r="E8" s="118" t="str">
        <f>VLOOKUP(A8,$AC$16:$AE$47,2,FALSE)</f>
        <v>錦城</v>
      </c>
      <c r="F8" s="119"/>
      <c r="G8" s="119"/>
      <c r="H8" s="119"/>
      <c r="I8" s="119"/>
      <c r="J8" s="119"/>
      <c r="K8" s="119"/>
      <c r="L8" s="119"/>
      <c r="M8" s="120"/>
      <c r="N8" s="112" t="s">
        <v>120</v>
      </c>
      <c r="O8" s="104" t="str">
        <f>VLOOKUP(A8,$AC$16:$AE$47,3,FALSE)</f>
        <v>東京</v>
      </c>
      <c r="P8" s="104"/>
      <c r="Q8" s="104"/>
      <c r="R8" s="111" t="s">
        <v>121</v>
      </c>
      <c r="S8" s="39"/>
      <c r="T8" s="99"/>
      <c r="U8" s="44"/>
      <c r="V8" s="40"/>
      <c r="W8" s="40"/>
      <c r="X8" s="40"/>
      <c r="Y8" s="40"/>
      <c r="Z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ht="12.95" customHeight="1" x14ac:dyDescent="0.15">
      <c r="A9" s="124"/>
      <c r="B9" s="112"/>
      <c r="C9" s="111"/>
      <c r="D9" s="117"/>
      <c r="E9" s="121"/>
      <c r="F9" s="122"/>
      <c r="G9" s="122"/>
      <c r="H9" s="122"/>
      <c r="I9" s="122"/>
      <c r="J9" s="122"/>
      <c r="K9" s="122"/>
      <c r="L9" s="122"/>
      <c r="M9" s="123"/>
      <c r="N9" s="112"/>
      <c r="O9" s="105"/>
      <c r="P9" s="105"/>
      <c r="Q9" s="105"/>
      <c r="R9" s="111"/>
      <c r="S9" s="89"/>
      <c r="T9" s="47"/>
      <c r="U9" s="98" t="s">
        <v>526</v>
      </c>
      <c r="V9" s="48"/>
      <c r="W9" s="40"/>
      <c r="X9" s="40"/>
      <c r="Y9" s="40"/>
      <c r="Z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ht="12.95" customHeight="1" x14ac:dyDescent="0.15">
      <c r="A10" s="124" t="s">
        <v>123</v>
      </c>
      <c r="B10" s="112" t="s">
        <v>5</v>
      </c>
      <c r="C10" s="111" t="s">
        <v>6</v>
      </c>
      <c r="D10" s="117">
        <v>4</v>
      </c>
      <c r="E10" s="118" t="str">
        <f>VLOOKUP(A10,$AC$16:$AE$47,2,FALSE)</f>
        <v>日本体育大学柏</v>
      </c>
      <c r="F10" s="119"/>
      <c r="G10" s="119"/>
      <c r="H10" s="119"/>
      <c r="I10" s="119"/>
      <c r="J10" s="119"/>
      <c r="K10" s="119"/>
      <c r="L10" s="119"/>
      <c r="M10" s="120"/>
      <c r="N10" s="112" t="s">
        <v>120</v>
      </c>
      <c r="O10" s="104" t="str">
        <f>VLOOKUP(A10,$AC$16:$AE$47,3,FALSE)</f>
        <v>千葉</v>
      </c>
      <c r="P10" s="104"/>
      <c r="Q10" s="104"/>
      <c r="R10" s="111" t="s">
        <v>121</v>
      </c>
      <c r="S10" s="39"/>
      <c r="T10" s="39"/>
      <c r="U10" s="99"/>
      <c r="V10" s="43"/>
      <c r="W10" s="40"/>
      <c r="X10" s="40"/>
      <c r="Y10" s="40"/>
      <c r="Z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ht="12.95" customHeight="1" x14ac:dyDescent="0.15">
      <c r="A11" s="124"/>
      <c r="B11" s="112"/>
      <c r="C11" s="111"/>
      <c r="D11" s="117"/>
      <c r="E11" s="121"/>
      <c r="F11" s="122"/>
      <c r="G11" s="122"/>
      <c r="H11" s="122"/>
      <c r="I11" s="122"/>
      <c r="J11" s="122"/>
      <c r="K11" s="122"/>
      <c r="L11" s="122"/>
      <c r="M11" s="123"/>
      <c r="N11" s="112"/>
      <c r="O11" s="105"/>
      <c r="P11" s="105"/>
      <c r="Q11" s="105"/>
      <c r="R11" s="111"/>
      <c r="S11" s="47"/>
      <c r="T11" s="148" t="s">
        <v>523</v>
      </c>
      <c r="U11" s="45"/>
      <c r="V11" s="43"/>
      <c r="W11" s="40"/>
      <c r="X11" s="40"/>
      <c r="Y11" s="40"/>
      <c r="Z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ht="12.95" customHeight="1" x14ac:dyDescent="0.15">
      <c r="A12" s="124" t="s">
        <v>124</v>
      </c>
      <c r="B12" s="112" t="s">
        <v>13</v>
      </c>
      <c r="C12" s="111" t="s">
        <v>8</v>
      </c>
      <c r="D12" s="117">
        <v>5</v>
      </c>
      <c r="E12" s="118" t="str">
        <f>VLOOKUP(A12,$AC$16:$AE$47,2,FALSE)</f>
        <v>県立宇都宮商業</v>
      </c>
      <c r="F12" s="119"/>
      <c r="G12" s="119"/>
      <c r="H12" s="119"/>
      <c r="I12" s="119"/>
      <c r="J12" s="119"/>
      <c r="K12" s="119"/>
      <c r="L12" s="119"/>
      <c r="M12" s="120"/>
      <c r="N12" s="112" t="s">
        <v>120</v>
      </c>
      <c r="O12" s="104" t="str">
        <f>VLOOKUP(A12,$AC$16:$AE$47,3,FALSE)</f>
        <v>栃木</v>
      </c>
      <c r="P12" s="104"/>
      <c r="Q12" s="104"/>
      <c r="R12" s="111" t="s">
        <v>121</v>
      </c>
      <c r="S12" s="39"/>
      <c r="T12" s="147"/>
      <c r="U12" s="40"/>
      <c r="V12" s="43"/>
      <c r="W12" s="40"/>
      <c r="X12" s="40"/>
      <c r="Y12" s="40"/>
      <c r="Z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ht="12.95" customHeight="1" x14ac:dyDescent="0.15">
      <c r="A13" s="124"/>
      <c r="B13" s="112"/>
      <c r="C13" s="111"/>
      <c r="D13" s="117"/>
      <c r="E13" s="121"/>
      <c r="F13" s="122"/>
      <c r="G13" s="122"/>
      <c r="H13" s="122"/>
      <c r="I13" s="122"/>
      <c r="J13" s="122"/>
      <c r="K13" s="122"/>
      <c r="L13" s="122"/>
      <c r="M13" s="123"/>
      <c r="N13" s="112"/>
      <c r="O13" s="105"/>
      <c r="P13" s="105"/>
      <c r="Q13" s="105"/>
      <c r="R13" s="111"/>
      <c r="S13" s="40"/>
      <c r="T13" s="40"/>
      <c r="U13" s="40"/>
      <c r="V13" s="99" t="s">
        <v>223</v>
      </c>
      <c r="W13" s="48"/>
      <c r="X13" s="40"/>
      <c r="Y13" s="40"/>
      <c r="Z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ht="12.95" customHeight="1" x14ac:dyDescent="0.15">
      <c r="A14" s="124" t="s">
        <v>125</v>
      </c>
      <c r="B14" s="112" t="s">
        <v>12</v>
      </c>
      <c r="C14" s="111" t="s">
        <v>8</v>
      </c>
      <c r="D14" s="117">
        <v>6</v>
      </c>
      <c r="E14" s="118" t="str">
        <f>VLOOKUP(A14,$AC$16:$AE$47,2,FALSE)</f>
        <v>県立古河第一</v>
      </c>
      <c r="F14" s="119"/>
      <c r="G14" s="119"/>
      <c r="H14" s="119"/>
      <c r="I14" s="119"/>
      <c r="J14" s="119"/>
      <c r="K14" s="119"/>
      <c r="L14" s="119"/>
      <c r="M14" s="120"/>
      <c r="N14" s="112" t="s">
        <v>120</v>
      </c>
      <c r="O14" s="104" t="str">
        <f>VLOOKUP(A14,$AC$16:$AE$47,3,FALSE)</f>
        <v>茨城</v>
      </c>
      <c r="P14" s="104"/>
      <c r="Q14" s="104"/>
      <c r="R14" s="111" t="s">
        <v>121</v>
      </c>
      <c r="S14" s="39"/>
      <c r="T14" s="39"/>
      <c r="U14" s="40"/>
      <c r="V14" s="99"/>
      <c r="W14" s="41"/>
      <c r="X14" s="42"/>
      <c r="Y14" s="40"/>
      <c r="Z14" s="5"/>
      <c r="AA14" s="6"/>
      <c r="AB14" s="132" t="s">
        <v>217</v>
      </c>
      <c r="AC14" s="132"/>
      <c r="AD14" s="132"/>
      <c r="AE14" s="132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ht="12.95" customHeight="1" x14ac:dyDescent="0.15">
      <c r="A15" s="124"/>
      <c r="B15" s="112"/>
      <c r="C15" s="111"/>
      <c r="D15" s="117"/>
      <c r="E15" s="121"/>
      <c r="F15" s="122"/>
      <c r="G15" s="122"/>
      <c r="H15" s="122"/>
      <c r="I15" s="122"/>
      <c r="J15" s="122"/>
      <c r="K15" s="122"/>
      <c r="L15" s="122"/>
      <c r="M15" s="123"/>
      <c r="N15" s="112"/>
      <c r="O15" s="105"/>
      <c r="P15" s="105"/>
      <c r="Q15" s="105"/>
      <c r="R15" s="111"/>
      <c r="S15" s="40"/>
      <c r="T15" s="148" t="s">
        <v>524</v>
      </c>
      <c r="U15" s="39"/>
      <c r="V15" s="43"/>
      <c r="W15" s="43"/>
      <c r="X15" s="42"/>
      <c r="Y15" s="40"/>
      <c r="Z15" s="5"/>
      <c r="AA15" s="13"/>
      <c r="AB15" s="14"/>
      <c r="AC15" s="14" t="s">
        <v>33</v>
      </c>
      <c r="AD15" s="15" t="s">
        <v>32</v>
      </c>
      <c r="AE15" s="14" t="s">
        <v>34</v>
      </c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ht="12.95" customHeight="1" x14ac:dyDescent="0.15">
      <c r="A16" s="124" t="s">
        <v>126</v>
      </c>
      <c r="B16" s="112" t="s">
        <v>3</v>
      </c>
      <c r="C16" s="111" t="s">
        <v>6</v>
      </c>
      <c r="D16" s="117">
        <v>7</v>
      </c>
      <c r="E16" s="118" t="str">
        <f>VLOOKUP(A16,$AC$16:$AE$47,2,FALSE)</f>
        <v>県立市川</v>
      </c>
      <c r="F16" s="119"/>
      <c r="G16" s="119"/>
      <c r="H16" s="119"/>
      <c r="I16" s="119"/>
      <c r="J16" s="119"/>
      <c r="K16" s="119"/>
      <c r="L16" s="119"/>
      <c r="M16" s="120"/>
      <c r="N16" s="112" t="s">
        <v>120</v>
      </c>
      <c r="O16" s="104" t="str">
        <f>VLOOKUP(A16,$AC$16:$AE$47,3,FALSE)</f>
        <v>山梨</v>
      </c>
      <c r="P16" s="104"/>
      <c r="Q16" s="104"/>
      <c r="R16" s="111" t="s">
        <v>121</v>
      </c>
      <c r="S16" s="39"/>
      <c r="T16" s="147"/>
      <c r="U16" s="41"/>
      <c r="V16" s="43"/>
      <c r="W16" s="43"/>
      <c r="X16" s="42"/>
      <c r="Y16" s="40"/>
      <c r="Z16" s="5"/>
      <c r="AA16" s="16" t="str">
        <f>$D$74</f>
        <v>F</v>
      </c>
      <c r="AB16" s="17">
        <v>1</v>
      </c>
      <c r="AC16" s="18" t="str">
        <f t="shared" ref="AC16:AC47" si="0">CONCATENATE(AA16,AB16)</f>
        <v>F1</v>
      </c>
      <c r="AD16" s="79" t="s">
        <v>252</v>
      </c>
      <c r="AE16" s="18" t="s">
        <v>24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ht="12.95" customHeight="1" x14ac:dyDescent="0.15">
      <c r="A17" s="124"/>
      <c r="B17" s="112"/>
      <c r="C17" s="111"/>
      <c r="D17" s="117"/>
      <c r="E17" s="121"/>
      <c r="F17" s="122"/>
      <c r="G17" s="122"/>
      <c r="H17" s="122"/>
      <c r="I17" s="122"/>
      <c r="J17" s="122"/>
      <c r="K17" s="122"/>
      <c r="L17" s="122"/>
      <c r="M17" s="123"/>
      <c r="N17" s="112"/>
      <c r="O17" s="105"/>
      <c r="P17" s="105"/>
      <c r="Q17" s="105"/>
      <c r="R17" s="111"/>
      <c r="S17" s="40"/>
      <c r="T17" s="40"/>
      <c r="U17" s="98" t="s">
        <v>527</v>
      </c>
      <c r="V17" s="45"/>
      <c r="W17" s="43"/>
      <c r="X17" s="42"/>
      <c r="Y17" s="40"/>
      <c r="Z17" s="5"/>
      <c r="AA17" s="16" t="str">
        <f>$D$74</f>
        <v>F</v>
      </c>
      <c r="AB17" s="19">
        <v>2</v>
      </c>
      <c r="AC17" s="18" t="str">
        <f t="shared" si="0"/>
        <v>F2</v>
      </c>
      <c r="AD17" s="81" t="s">
        <v>251</v>
      </c>
      <c r="AE17" s="19" t="str">
        <f>AE16</f>
        <v>千葉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12.95" customHeight="1" x14ac:dyDescent="0.15">
      <c r="A18" s="124" t="s">
        <v>127</v>
      </c>
      <c r="B18" s="112" t="s">
        <v>7</v>
      </c>
      <c r="C18" s="111" t="s">
        <v>4</v>
      </c>
      <c r="D18" s="117">
        <v>8</v>
      </c>
      <c r="E18" s="118" t="str">
        <f>VLOOKUP(A18,$AC$16:$AE$47,2,FALSE)</f>
        <v>相洋</v>
      </c>
      <c r="F18" s="119"/>
      <c r="G18" s="119"/>
      <c r="H18" s="119"/>
      <c r="I18" s="119"/>
      <c r="J18" s="119"/>
      <c r="K18" s="119"/>
      <c r="L18" s="119"/>
      <c r="M18" s="120"/>
      <c r="N18" s="112" t="s">
        <v>120</v>
      </c>
      <c r="O18" s="104" t="str">
        <f>VLOOKUP(A18,$AC$16:$AE$47,3,FALSE)</f>
        <v>神奈川</v>
      </c>
      <c r="P18" s="104"/>
      <c r="Q18" s="104"/>
      <c r="R18" s="111" t="s">
        <v>121</v>
      </c>
      <c r="S18" s="39"/>
      <c r="T18" s="39"/>
      <c r="U18" s="99"/>
      <c r="V18" s="40"/>
      <c r="W18" s="43"/>
      <c r="X18" s="42"/>
      <c r="Y18" s="40"/>
      <c r="Z18" s="5"/>
      <c r="AA18" s="16" t="str">
        <f>$D$74</f>
        <v>F</v>
      </c>
      <c r="AB18" s="19">
        <v>3</v>
      </c>
      <c r="AC18" s="18" t="str">
        <f t="shared" si="0"/>
        <v>F3</v>
      </c>
      <c r="AD18" s="81" t="s">
        <v>253</v>
      </c>
      <c r="AE18" s="19" t="str">
        <f>AE17</f>
        <v>千葉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12.95" customHeight="1" x14ac:dyDescent="0.15">
      <c r="A19" s="124"/>
      <c r="B19" s="112"/>
      <c r="C19" s="111"/>
      <c r="D19" s="117"/>
      <c r="E19" s="121"/>
      <c r="F19" s="122"/>
      <c r="G19" s="122"/>
      <c r="H19" s="122"/>
      <c r="I19" s="122"/>
      <c r="J19" s="122"/>
      <c r="K19" s="122"/>
      <c r="L19" s="122"/>
      <c r="M19" s="123"/>
      <c r="N19" s="112"/>
      <c r="O19" s="105"/>
      <c r="P19" s="105"/>
      <c r="Q19" s="105"/>
      <c r="R19" s="111"/>
      <c r="S19" s="47"/>
      <c r="T19" s="148" t="s">
        <v>525</v>
      </c>
      <c r="U19" s="45"/>
      <c r="V19" s="40"/>
      <c r="W19" s="43"/>
      <c r="X19" s="42"/>
      <c r="Y19" s="40"/>
      <c r="Z19" s="5"/>
      <c r="AA19" s="21" t="str">
        <f>$D$74</f>
        <v>F</v>
      </c>
      <c r="AB19" s="20">
        <v>4</v>
      </c>
      <c r="AC19" s="20" t="str">
        <f t="shared" si="0"/>
        <v>F4</v>
      </c>
      <c r="AD19" s="82" t="s">
        <v>270</v>
      </c>
      <c r="AE19" s="20" t="str">
        <f>AE18</f>
        <v>千葉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ht="12.95" customHeight="1" x14ac:dyDescent="0.15">
      <c r="A20" s="124" t="s">
        <v>128</v>
      </c>
      <c r="B20" s="112" t="s">
        <v>11</v>
      </c>
      <c r="C20" s="111" t="s">
        <v>10</v>
      </c>
      <c r="D20" s="117">
        <v>9</v>
      </c>
      <c r="E20" s="118" t="str">
        <f>VLOOKUP(A20,$AC$16:$AE$47,2,FALSE)</f>
        <v>高崎商科大学附属</v>
      </c>
      <c r="F20" s="119"/>
      <c r="G20" s="119"/>
      <c r="H20" s="119"/>
      <c r="I20" s="119"/>
      <c r="J20" s="119"/>
      <c r="K20" s="119"/>
      <c r="L20" s="119"/>
      <c r="M20" s="120"/>
      <c r="N20" s="112" t="s">
        <v>120</v>
      </c>
      <c r="O20" s="104" t="str">
        <f>VLOOKUP(A20,$AC$16:$AE$47,3,FALSE)</f>
        <v>群馬</v>
      </c>
      <c r="P20" s="104"/>
      <c r="Q20" s="104"/>
      <c r="R20" s="111" t="s">
        <v>121</v>
      </c>
      <c r="S20" s="39"/>
      <c r="T20" s="147"/>
      <c r="U20" s="40"/>
      <c r="V20" s="40"/>
      <c r="W20" s="43"/>
      <c r="X20" s="42"/>
      <c r="Y20" s="40"/>
      <c r="Z20" s="5"/>
      <c r="AA20" s="16" t="str">
        <f>$E$74</f>
        <v>D</v>
      </c>
      <c r="AB20" s="17">
        <v>1</v>
      </c>
      <c r="AC20" s="18" t="str">
        <f t="shared" si="0"/>
        <v>D1</v>
      </c>
      <c r="AD20" s="79" t="s">
        <v>298</v>
      </c>
      <c r="AE20" s="18" t="s">
        <v>26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t="12.95" customHeight="1" x14ac:dyDescent="0.15">
      <c r="A21" s="124"/>
      <c r="B21" s="112"/>
      <c r="C21" s="111"/>
      <c r="D21" s="117"/>
      <c r="E21" s="121"/>
      <c r="F21" s="122"/>
      <c r="G21" s="122"/>
      <c r="H21" s="122"/>
      <c r="I21" s="122"/>
      <c r="J21" s="122"/>
      <c r="K21" s="122"/>
      <c r="L21" s="122"/>
      <c r="M21" s="123"/>
      <c r="N21" s="112"/>
      <c r="O21" s="105"/>
      <c r="P21" s="105"/>
      <c r="Q21" s="105"/>
      <c r="R21" s="111"/>
      <c r="S21" s="40"/>
      <c r="T21" s="40"/>
      <c r="U21" s="40"/>
      <c r="V21" s="40"/>
      <c r="W21" s="98" t="s">
        <v>586</v>
      </c>
      <c r="X21" s="48"/>
      <c r="Y21" s="40"/>
      <c r="Z21" s="5"/>
      <c r="AA21" s="16" t="str">
        <f>$E$74</f>
        <v>D</v>
      </c>
      <c r="AB21" s="19">
        <v>2</v>
      </c>
      <c r="AC21" s="18" t="str">
        <f t="shared" si="0"/>
        <v>D2</v>
      </c>
      <c r="AD21" s="81" t="s">
        <v>518</v>
      </c>
      <c r="AE21" s="19" t="str">
        <f>AE20</f>
        <v>山梨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ht="12.95" customHeight="1" x14ac:dyDescent="0.15">
      <c r="A22" s="124" t="s">
        <v>129</v>
      </c>
      <c r="B22" s="112" t="s">
        <v>3</v>
      </c>
      <c r="C22" s="111" t="s">
        <v>10</v>
      </c>
      <c r="D22" s="117">
        <v>10</v>
      </c>
      <c r="E22" s="118" t="str">
        <f>VLOOKUP(A22,$AC$16:$AE$47,2,FALSE)</f>
        <v>日本航空</v>
      </c>
      <c r="F22" s="119"/>
      <c r="G22" s="119"/>
      <c r="H22" s="119"/>
      <c r="I22" s="119"/>
      <c r="J22" s="119"/>
      <c r="K22" s="119"/>
      <c r="L22" s="119"/>
      <c r="M22" s="120"/>
      <c r="N22" s="112" t="s">
        <v>120</v>
      </c>
      <c r="O22" s="104" t="str">
        <f>VLOOKUP(A22,$AC$16:$AE$47,3,FALSE)</f>
        <v>山梨</v>
      </c>
      <c r="P22" s="104"/>
      <c r="Q22" s="104"/>
      <c r="R22" s="111" t="s">
        <v>121</v>
      </c>
      <c r="S22" s="39"/>
      <c r="T22" s="39"/>
      <c r="U22" s="40"/>
      <c r="V22" s="40"/>
      <c r="W22" s="99"/>
      <c r="X22" s="41"/>
      <c r="Y22" s="42"/>
      <c r="Z22" s="5"/>
      <c r="AA22" s="16" t="str">
        <f>$E$74</f>
        <v>D</v>
      </c>
      <c r="AB22" s="19">
        <v>3</v>
      </c>
      <c r="AC22" s="18" t="str">
        <f t="shared" si="0"/>
        <v>D3</v>
      </c>
      <c r="AD22" s="81" t="s">
        <v>285</v>
      </c>
      <c r="AE22" s="19" t="str">
        <f>AE21</f>
        <v>山梨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12.95" customHeight="1" x14ac:dyDescent="0.15">
      <c r="A23" s="124"/>
      <c r="B23" s="112"/>
      <c r="C23" s="111"/>
      <c r="D23" s="117"/>
      <c r="E23" s="121"/>
      <c r="F23" s="122"/>
      <c r="G23" s="122"/>
      <c r="H23" s="122"/>
      <c r="I23" s="122"/>
      <c r="J23" s="122"/>
      <c r="K23" s="122"/>
      <c r="L23" s="122"/>
      <c r="M23" s="123"/>
      <c r="N23" s="112"/>
      <c r="O23" s="105"/>
      <c r="P23" s="105"/>
      <c r="Q23" s="105"/>
      <c r="R23" s="111"/>
      <c r="S23" s="47"/>
      <c r="T23" s="146" t="s">
        <v>235</v>
      </c>
      <c r="U23" s="39"/>
      <c r="V23" s="40"/>
      <c r="W23" s="43"/>
      <c r="X23" s="43"/>
      <c r="Y23" s="42"/>
      <c r="Z23" s="5"/>
      <c r="AA23" s="21" t="str">
        <f>$E$74</f>
        <v>D</v>
      </c>
      <c r="AB23" s="20">
        <v>4</v>
      </c>
      <c r="AC23" s="20" t="str">
        <f t="shared" si="0"/>
        <v>D4</v>
      </c>
      <c r="AD23" s="82" t="s">
        <v>519</v>
      </c>
      <c r="AE23" s="20" t="str">
        <f>AE22</f>
        <v>山梨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ht="12.95" customHeight="1" x14ac:dyDescent="0.15">
      <c r="A24" s="124" t="s">
        <v>130</v>
      </c>
      <c r="B24" s="112" t="s">
        <v>9</v>
      </c>
      <c r="C24" s="111" t="s">
        <v>4</v>
      </c>
      <c r="D24" s="117">
        <v>11</v>
      </c>
      <c r="E24" s="118" t="str">
        <f>VLOOKUP(A24,$AC$16:$AE$47,2,FALSE)</f>
        <v>松山女子</v>
      </c>
      <c r="F24" s="119"/>
      <c r="G24" s="119"/>
      <c r="H24" s="119"/>
      <c r="I24" s="119"/>
      <c r="J24" s="119"/>
      <c r="K24" s="119"/>
      <c r="L24" s="119"/>
      <c r="M24" s="120"/>
      <c r="N24" s="112" t="s">
        <v>120</v>
      </c>
      <c r="O24" s="104" t="str">
        <f>VLOOKUP(A24,$AC$16:$AE$47,3,FALSE)</f>
        <v>埼玉</v>
      </c>
      <c r="P24" s="104"/>
      <c r="Q24" s="104"/>
      <c r="R24" s="111" t="s">
        <v>121</v>
      </c>
      <c r="S24" s="39"/>
      <c r="T24" s="147"/>
      <c r="U24" s="41"/>
      <c r="V24" s="40"/>
      <c r="W24" s="43"/>
      <c r="X24" s="43"/>
      <c r="Y24" s="42"/>
      <c r="Z24" s="5"/>
      <c r="AA24" s="16" t="str">
        <f>$G$74</f>
        <v>A</v>
      </c>
      <c r="AB24" s="17">
        <v>1</v>
      </c>
      <c r="AC24" s="18" t="str">
        <f t="shared" si="0"/>
        <v>A1</v>
      </c>
      <c r="AD24" s="79" t="s">
        <v>335</v>
      </c>
      <c r="AE24" s="18" t="s">
        <v>25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ht="12.95" customHeight="1" x14ac:dyDescent="0.15">
      <c r="A25" s="124"/>
      <c r="B25" s="112"/>
      <c r="C25" s="111"/>
      <c r="D25" s="117"/>
      <c r="E25" s="121"/>
      <c r="F25" s="122"/>
      <c r="G25" s="122"/>
      <c r="H25" s="122"/>
      <c r="I25" s="122"/>
      <c r="J25" s="122"/>
      <c r="K25" s="122"/>
      <c r="L25" s="122"/>
      <c r="M25" s="123"/>
      <c r="N25" s="112"/>
      <c r="O25" s="105"/>
      <c r="P25" s="105"/>
      <c r="Q25" s="105"/>
      <c r="R25" s="111"/>
      <c r="S25" s="40"/>
      <c r="T25" s="40"/>
      <c r="U25" s="99" t="s">
        <v>234</v>
      </c>
      <c r="V25" s="39"/>
      <c r="W25" s="43"/>
      <c r="X25" s="43"/>
      <c r="Y25" s="42"/>
      <c r="Z25" s="5"/>
      <c r="AA25" s="16" t="str">
        <f>$G$74</f>
        <v>A</v>
      </c>
      <c r="AB25" s="19">
        <v>2</v>
      </c>
      <c r="AC25" s="18" t="str">
        <f t="shared" si="0"/>
        <v>A2</v>
      </c>
      <c r="AD25" s="81" t="s">
        <v>315</v>
      </c>
      <c r="AE25" s="19" t="str">
        <f>AE24</f>
        <v>埼玉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ht="12.95" customHeight="1" x14ac:dyDescent="0.15">
      <c r="A26" s="124" t="s">
        <v>131</v>
      </c>
      <c r="B26" s="112" t="s">
        <v>12</v>
      </c>
      <c r="C26" s="111" t="s">
        <v>6</v>
      </c>
      <c r="D26" s="117">
        <v>12</v>
      </c>
      <c r="E26" s="118" t="str">
        <f>VLOOKUP(A26,$AC$16:$AE$47,2,FALSE)</f>
        <v>水戸女子</v>
      </c>
      <c r="F26" s="119"/>
      <c r="G26" s="119"/>
      <c r="H26" s="119"/>
      <c r="I26" s="119"/>
      <c r="J26" s="119"/>
      <c r="K26" s="119"/>
      <c r="L26" s="119"/>
      <c r="M26" s="120"/>
      <c r="N26" s="112" t="s">
        <v>120</v>
      </c>
      <c r="O26" s="104" t="str">
        <f>VLOOKUP(A26,$AC$16:$AE$47,3,FALSE)</f>
        <v>茨城</v>
      </c>
      <c r="P26" s="104"/>
      <c r="Q26" s="104"/>
      <c r="R26" s="111" t="s">
        <v>121</v>
      </c>
      <c r="S26" s="39"/>
      <c r="T26" s="39"/>
      <c r="U26" s="99"/>
      <c r="V26" s="41"/>
      <c r="W26" s="43"/>
      <c r="X26" s="43"/>
      <c r="Y26" s="42"/>
      <c r="Z26" s="5"/>
      <c r="AA26" s="16" t="str">
        <f>$G$74</f>
        <v>A</v>
      </c>
      <c r="AB26" s="19">
        <v>3</v>
      </c>
      <c r="AC26" s="18" t="str">
        <f t="shared" si="0"/>
        <v>A3</v>
      </c>
      <c r="AD26" s="81" t="s">
        <v>314</v>
      </c>
      <c r="AE26" s="19" t="str">
        <f>AE25</f>
        <v>埼玉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ht="12.95" customHeight="1" x14ac:dyDescent="0.15">
      <c r="A27" s="124"/>
      <c r="B27" s="112"/>
      <c r="C27" s="111"/>
      <c r="D27" s="117"/>
      <c r="E27" s="121"/>
      <c r="F27" s="122"/>
      <c r="G27" s="122"/>
      <c r="H27" s="122"/>
      <c r="I27" s="122"/>
      <c r="J27" s="122"/>
      <c r="K27" s="122"/>
      <c r="L27" s="122"/>
      <c r="M27" s="123"/>
      <c r="N27" s="112"/>
      <c r="O27" s="105"/>
      <c r="P27" s="105"/>
      <c r="Q27" s="105"/>
      <c r="R27" s="111"/>
      <c r="S27" s="47"/>
      <c r="T27" s="146" t="s">
        <v>229</v>
      </c>
      <c r="U27" s="45"/>
      <c r="V27" s="43"/>
      <c r="W27" s="43"/>
      <c r="X27" s="43"/>
      <c r="Y27" s="42"/>
      <c r="Z27" s="5"/>
      <c r="AA27" s="21" t="str">
        <f>$G$74</f>
        <v>A</v>
      </c>
      <c r="AB27" s="20">
        <v>4</v>
      </c>
      <c r="AC27" s="20" t="str">
        <f t="shared" si="0"/>
        <v>A4</v>
      </c>
      <c r="AD27" s="82" t="s">
        <v>336</v>
      </c>
      <c r="AE27" s="20" t="str">
        <f>AE26</f>
        <v>埼玉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t="12.95" customHeight="1" x14ac:dyDescent="0.15">
      <c r="A28" s="124" t="s">
        <v>68</v>
      </c>
      <c r="B28" s="112" t="s">
        <v>7</v>
      </c>
      <c r="C28" s="111" t="s">
        <v>8</v>
      </c>
      <c r="D28" s="117">
        <v>13</v>
      </c>
      <c r="E28" s="118" t="str">
        <f>VLOOKUP(A28,$AC$16:$AE$47,2,FALSE)</f>
        <v>光明学園相模原</v>
      </c>
      <c r="F28" s="119"/>
      <c r="G28" s="119"/>
      <c r="H28" s="119"/>
      <c r="I28" s="119"/>
      <c r="J28" s="119"/>
      <c r="K28" s="119"/>
      <c r="L28" s="119"/>
      <c r="M28" s="120"/>
      <c r="N28" s="112" t="s">
        <v>120</v>
      </c>
      <c r="O28" s="104" t="str">
        <f>VLOOKUP(A28,$AC$16:$AE$47,3,FALSE)</f>
        <v>神奈川</v>
      </c>
      <c r="P28" s="104"/>
      <c r="Q28" s="104"/>
      <c r="R28" s="111" t="s">
        <v>121</v>
      </c>
      <c r="S28" s="39"/>
      <c r="T28" s="147"/>
      <c r="U28" s="40"/>
      <c r="V28" s="43"/>
      <c r="W28" s="43"/>
      <c r="X28" s="43"/>
      <c r="Y28" s="42"/>
      <c r="Z28" s="5"/>
      <c r="AA28" s="16" t="str">
        <f>$I$74</f>
        <v>H</v>
      </c>
      <c r="AB28" s="17">
        <v>1</v>
      </c>
      <c r="AC28" s="18" t="str">
        <f t="shared" si="0"/>
        <v>H1</v>
      </c>
      <c r="AD28" s="79" t="s">
        <v>350</v>
      </c>
      <c r="AE28" s="18" t="s">
        <v>27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ht="12.95" customHeight="1" x14ac:dyDescent="0.15">
      <c r="A29" s="124"/>
      <c r="B29" s="112"/>
      <c r="C29" s="111"/>
      <c r="D29" s="117"/>
      <c r="E29" s="121"/>
      <c r="F29" s="122"/>
      <c r="G29" s="122"/>
      <c r="H29" s="122"/>
      <c r="I29" s="122"/>
      <c r="J29" s="122"/>
      <c r="K29" s="122"/>
      <c r="L29" s="122"/>
      <c r="M29" s="123"/>
      <c r="N29" s="112"/>
      <c r="O29" s="105"/>
      <c r="P29" s="105"/>
      <c r="Q29" s="105"/>
      <c r="R29" s="111"/>
      <c r="S29" s="40"/>
      <c r="T29" s="40"/>
      <c r="U29" s="40"/>
      <c r="V29" s="99" t="s">
        <v>233</v>
      </c>
      <c r="W29" s="45"/>
      <c r="X29" s="43"/>
      <c r="Y29" s="42"/>
      <c r="Z29" s="5"/>
      <c r="AA29" s="16" t="str">
        <f>$I$74</f>
        <v>H</v>
      </c>
      <c r="AB29" s="19">
        <v>2</v>
      </c>
      <c r="AC29" s="18" t="str">
        <f t="shared" si="0"/>
        <v>H2</v>
      </c>
      <c r="AD29" s="81" t="s">
        <v>352</v>
      </c>
      <c r="AE29" s="19" t="str">
        <f>AE28</f>
        <v>神奈川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ht="12.95" customHeight="1" x14ac:dyDescent="0.15">
      <c r="A30" s="124" t="s">
        <v>132</v>
      </c>
      <c r="B30" s="112" t="s">
        <v>5</v>
      </c>
      <c r="C30" s="111" t="s">
        <v>8</v>
      </c>
      <c r="D30" s="117">
        <v>14</v>
      </c>
      <c r="E30" s="118" t="str">
        <f>VLOOKUP(A30,$AC$16:$AE$47,2,FALSE)</f>
        <v>拓殖大学紅陵</v>
      </c>
      <c r="F30" s="119"/>
      <c r="G30" s="119"/>
      <c r="H30" s="119"/>
      <c r="I30" s="119"/>
      <c r="J30" s="119"/>
      <c r="K30" s="119"/>
      <c r="L30" s="119"/>
      <c r="M30" s="120"/>
      <c r="N30" s="112" t="s">
        <v>120</v>
      </c>
      <c r="O30" s="104" t="str">
        <f>VLOOKUP(A30,$AC$16:$AE$47,3,FALSE)</f>
        <v>千葉</v>
      </c>
      <c r="P30" s="104"/>
      <c r="Q30" s="104"/>
      <c r="R30" s="111" t="s">
        <v>121</v>
      </c>
      <c r="S30" s="39"/>
      <c r="T30" s="39"/>
      <c r="U30" s="40"/>
      <c r="V30" s="99"/>
      <c r="W30" s="40"/>
      <c r="X30" s="43"/>
      <c r="Y30" s="42"/>
      <c r="Z30" s="5"/>
      <c r="AA30" s="16" t="str">
        <f>$I$74</f>
        <v>H</v>
      </c>
      <c r="AB30" s="19">
        <v>3</v>
      </c>
      <c r="AC30" s="18" t="str">
        <f t="shared" si="0"/>
        <v>H3</v>
      </c>
      <c r="AD30" s="81" t="s">
        <v>373</v>
      </c>
      <c r="AE30" s="19" t="str">
        <f>AE29</f>
        <v>神奈川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ht="12.95" customHeight="1" x14ac:dyDescent="0.15">
      <c r="A31" s="124"/>
      <c r="B31" s="112"/>
      <c r="C31" s="111"/>
      <c r="D31" s="117"/>
      <c r="E31" s="121"/>
      <c r="F31" s="122"/>
      <c r="G31" s="122"/>
      <c r="H31" s="122"/>
      <c r="I31" s="122"/>
      <c r="J31" s="122"/>
      <c r="K31" s="122"/>
      <c r="L31" s="122"/>
      <c r="M31" s="123"/>
      <c r="N31" s="112"/>
      <c r="O31" s="105"/>
      <c r="P31" s="105"/>
      <c r="Q31" s="105"/>
      <c r="R31" s="111"/>
      <c r="S31" s="47"/>
      <c r="T31" s="146" t="s">
        <v>231</v>
      </c>
      <c r="U31" s="39"/>
      <c r="V31" s="43"/>
      <c r="W31" s="40"/>
      <c r="X31" s="43"/>
      <c r="Y31" s="42"/>
      <c r="Z31" s="5"/>
      <c r="AA31" s="21" t="str">
        <f>$I$74</f>
        <v>H</v>
      </c>
      <c r="AB31" s="20">
        <v>4</v>
      </c>
      <c r="AC31" s="20" t="str">
        <f t="shared" si="0"/>
        <v>H4</v>
      </c>
      <c r="AD31" s="82" t="s">
        <v>356</v>
      </c>
      <c r="AE31" s="20" t="str">
        <f>AE30</f>
        <v>神奈川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ht="12.95" customHeight="1" x14ac:dyDescent="0.15">
      <c r="A32" s="124" t="s">
        <v>69</v>
      </c>
      <c r="B32" s="112" t="s">
        <v>11</v>
      </c>
      <c r="C32" s="111" t="s">
        <v>6</v>
      </c>
      <c r="D32" s="117">
        <v>15</v>
      </c>
      <c r="E32" s="118" t="str">
        <f>VLOOKUP(A32,$AC$16:$AE$47,2,FALSE)</f>
        <v>県立前橋工業</v>
      </c>
      <c r="F32" s="119"/>
      <c r="G32" s="119"/>
      <c r="H32" s="119"/>
      <c r="I32" s="119"/>
      <c r="J32" s="119"/>
      <c r="K32" s="119"/>
      <c r="L32" s="119"/>
      <c r="M32" s="120"/>
      <c r="N32" s="112" t="s">
        <v>120</v>
      </c>
      <c r="O32" s="104" t="str">
        <f>VLOOKUP(A32,$AC$16:$AE$47,3,FALSE)</f>
        <v>群馬</v>
      </c>
      <c r="P32" s="104"/>
      <c r="Q32" s="104"/>
      <c r="R32" s="111" t="s">
        <v>121</v>
      </c>
      <c r="S32" s="39"/>
      <c r="T32" s="147"/>
      <c r="U32" s="41"/>
      <c r="V32" s="43"/>
      <c r="W32" s="40"/>
      <c r="X32" s="43"/>
      <c r="Y32" s="42"/>
      <c r="Z32" s="5"/>
      <c r="AA32" s="16" t="str">
        <f>$K$74</f>
        <v>B</v>
      </c>
      <c r="AB32" s="17">
        <v>1</v>
      </c>
      <c r="AC32" s="18" t="str">
        <f t="shared" si="0"/>
        <v>B1</v>
      </c>
      <c r="AD32" s="79" t="s">
        <v>389</v>
      </c>
      <c r="AE32" s="18" t="s">
        <v>28</v>
      </c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ht="12.95" customHeight="1" x14ac:dyDescent="0.15">
      <c r="A33" s="124"/>
      <c r="B33" s="112"/>
      <c r="C33" s="111"/>
      <c r="D33" s="117"/>
      <c r="E33" s="121"/>
      <c r="F33" s="122"/>
      <c r="G33" s="122"/>
      <c r="H33" s="122"/>
      <c r="I33" s="122"/>
      <c r="J33" s="122"/>
      <c r="K33" s="122"/>
      <c r="L33" s="122"/>
      <c r="M33" s="123"/>
      <c r="N33" s="112"/>
      <c r="O33" s="105"/>
      <c r="P33" s="105"/>
      <c r="Q33" s="105"/>
      <c r="R33" s="111"/>
      <c r="S33" s="40"/>
      <c r="T33" s="40"/>
      <c r="U33" s="99" t="s">
        <v>230</v>
      </c>
      <c r="V33" s="45"/>
      <c r="W33" s="40"/>
      <c r="X33" s="43"/>
      <c r="Y33" s="42"/>
      <c r="Z33" s="5"/>
      <c r="AA33" s="16" t="str">
        <f>$K$74</f>
        <v>B</v>
      </c>
      <c r="AB33" s="19">
        <v>2</v>
      </c>
      <c r="AC33" s="18" t="str">
        <f t="shared" si="0"/>
        <v>B2</v>
      </c>
      <c r="AD33" s="81" t="s">
        <v>406</v>
      </c>
      <c r="AE33" s="19" t="str">
        <f>AE32</f>
        <v>東京</v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ht="12.95" customHeight="1" x14ac:dyDescent="0.15">
      <c r="A34" s="124" t="s">
        <v>133</v>
      </c>
      <c r="B34" s="112" t="s">
        <v>13</v>
      </c>
      <c r="C34" s="111" t="s">
        <v>4</v>
      </c>
      <c r="D34" s="117">
        <v>16</v>
      </c>
      <c r="E34" s="118" t="str">
        <f>VLOOKUP(A34,$AC$16:$AE$47,2,FALSE)</f>
        <v>藤代紫水</v>
      </c>
      <c r="F34" s="119"/>
      <c r="G34" s="119"/>
      <c r="H34" s="119"/>
      <c r="I34" s="119"/>
      <c r="J34" s="119"/>
      <c r="K34" s="119"/>
      <c r="L34" s="119"/>
      <c r="M34" s="120"/>
      <c r="N34" s="112" t="s">
        <v>120</v>
      </c>
      <c r="O34" s="104" t="str">
        <f>VLOOKUP(A34,$AC$16:$AE$47,3,FALSE)</f>
        <v>茨城</v>
      </c>
      <c r="P34" s="104"/>
      <c r="Q34" s="104"/>
      <c r="R34" s="111" t="s">
        <v>121</v>
      </c>
      <c r="S34" s="39"/>
      <c r="T34" s="39"/>
      <c r="U34" s="99"/>
      <c r="V34" s="40"/>
      <c r="W34" s="40"/>
      <c r="X34" s="43"/>
      <c r="Y34" s="42"/>
      <c r="Z34" s="5"/>
      <c r="AA34" s="16" t="str">
        <f>$K$74</f>
        <v>B</v>
      </c>
      <c r="AB34" s="19">
        <v>3</v>
      </c>
      <c r="AC34" s="18" t="str">
        <f t="shared" si="0"/>
        <v>B3</v>
      </c>
      <c r="AD34" s="81" t="s">
        <v>391</v>
      </c>
      <c r="AE34" s="19" t="str">
        <f>AE33</f>
        <v>東京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ht="12.95" customHeight="1" x14ac:dyDescent="0.15">
      <c r="A35" s="124"/>
      <c r="B35" s="112"/>
      <c r="C35" s="111"/>
      <c r="D35" s="117"/>
      <c r="E35" s="121"/>
      <c r="F35" s="122"/>
      <c r="G35" s="122"/>
      <c r="H35" s="122"/>
      <c r="I35" s="122"/>
      <c r="J35" s="122"/>
      <c r="K35" s="122"/>
      <c r="L35" s="122"/>
      <c r="M35" s="123"/>
      <c r="N35" s="112"/>
      <c r="O35" s="105"/>
      <c r="P35" s="105"/>
      <c r="Q35" s="105"/>
      <c r="R35" s="111"/>
      <c r="S35" s="47"/>
      <c r="T35" s="146" t="s">
        <v>232</v>
      </c>
      <c r="U35" s="45"/>
      <c r="V35" s="40"/>
      <c r="W35" s="40"/>
      <c r="X35" s="43"/>
      <c r="Y35" s="42"/>
      <c r="Z35" s="5"/>
      <c r="AA35" s="21" t="str">
        <f>$K$74</f>
        <v>B</v>
      </c>
      <c r="AB35" s="20">
        <v>4</v>
      </c>
      <c r="AC35" s="20" t="str">
        <f t="shared" si="0"/>
        <v>B4</v>
      </c>
      <c r="AD35" s="82" t="s">
        <v>407</v>
      </c>
      <c r="AE35" s="20" t="str">
        <f>AE34</f>
        <v>東京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ht="12.95" customHeight="1" x14ac:dyDescent="0.15">
      <c r="A36" s="124" t="s">
        <v>134</v>
      </c>
      <c r="B36" s="112" t="s">
        <v>14</v>
      </c>
      <c r="C36" s="111" t="s">
        <v>10</v>
      </c>
      <c r="D36" s="117">
        <v>17</v>
      </c>
      <c r="E36" s="118" t="str">
        <f>VLOOKUP(A36,$AC$16:$AE$47,2,FALSE)</f>
        <v>帝京</v>
      </c>
      <c r="F36" s="119"/>
      <c r="G36" s="119"/>
      <c r="H36" s="119"/>
      <c r="I36" s="119"/>
      <c r="J36" s="119"/>
      <c r="K36" s="119"/>
      <c r="L36" s="119"/>
      <c r="M36" s="120"/>
      <c r="N36" s="112" t="s">
        <v>120</v>
      </c>
      <c r="O36" s="104" t="str">
        <f>VLOOKUP(A36,$AC$16:$AE$47,3,FALSE)</f>
        <v>東京</v>
      </c>
      <c r="P36" s="104"/>
      <c r="Q36" s="104"/>
      <c r="R36" s="111" t="s">
        <v>121</v>
      </c>
      <c r="S36" s="39"/>
      <c r="T36" s="147"/>
      <c r="U36" s="40"/>
      <c r="V36" s="40"/>
      <c r="W36" s="40"/>
      <c r="X36" s="43"/>
      <c r="Y36" s="42"/>
      <c r="Z36" s="5"/>
      <c r="AA36" s="16" t="str">
        <f>$M$74</f>
        <v>E</v>
      </c>
      <c r="AB36" s="17">
        <v>1</v>
      </c>
      <c r="AC36" s="18" t="str">
        <f t="shared" si="0"/>
        <v>E1</v>
      </c>
      <c r="AD36" s="79" t="s">
        <v>515</v>
      </c>
      <c r="AE36" s="18" t="s">
        <v>29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ht="12.95" customHeight="1" x14ac:dyDescent="0.15">
      <c r="A37" s="124"/>
      <c r="B37" s="112"/>
      <c r="C37" s="111"/>
      <c r="D37" s="117"/>
      <c r="E37" s="121"/>
      <c r="F37" s="122"/>
      <c r="G37" s="122"/>
      <c r="H37" s="122"/>
      <c r="I37" s="122"/>
      <c r="J37" s="122"/>
      <c r="K37" s="122"/>
      <c r="L37" s="122"/>
      <c r="M37" s="123"/>
      <c r="N37" s="112"/>
      <c r="O37" s="105"/>
      <c r="P37" s="105"/>
      <c r="Q37" s="105"/>
      <c r="R37" s="111"/>
      <c r="S37" s="40"/>
      <c r="T37" s="40"/>
      <c r="U37" s="40"/>
      <c r="V37" s="40"/>
      <c r="W37" s="150" t="s">
        <v>578</v>
      </c>
      <c r="X37" s="99"/>
      <c r="Y37" s="48"/>
      <c r="Z37" s="5"/>
      <c r="AA37" s="16" t="str">
        <f>$M$74</f>
        <v>E</v>
      </c>
      <c r="AB37" s="19">
        <v>2</v>
      </c>
      <c r="AC37" s="18" t="str">
        <f t="shared" si="0"/>
        <v>E2</v>
      </c>
      <c r="AD37" s="81" t="s">
        <v>423</v>
      </c>
      <c r="AE37" s="19" t="str">
        <f>AE36</f>
        <v>茨城</v>
      </c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ht="12.95" customHeight="1" x14ac:dyDescent="0.15">
      <c r="A38" s="124" t="s">
        <v>135</v>
      </c>
      <c r="B38" s="112" t="s">
        <v>13</v>
      </c>
      <c r="C38" s="111" t="s">
        <v>10</v>
      </c>
      <c r="D38" s="117">
        <v>18</v>
      </c>
      <c r="E38" s="118" t="str">
        <f>VLOOKUP(A38,$AC$16:$AE$47,2,FALSE)</f>
        <v>作新学院</v>
      </c>
      <c r="F38" s="119"/>
      <c r="G38" s="119"/>
      <c r="H38" s="119"/>
      <c r="I38" s="119"/>
      <c r="J38" s="119"/>
      <c r="K38" s="119"/>
      <c r="L38" s="119"/>
      <c r="M38" s="120"/>
      <c r="N38" s="112" t="s">
        <v>120</v>
      </c>
      <c r="O38" s="104" t="str">
        <f>VLOOKUP(A38,$AC$16:$AE$47,3,FALSE)</f>
        <v>栃木</v>
      </c>
      <c r="P38" s="104"/>
      <c r="Q38" s="104"/>
      <c r="R38" s="111" t="s">
        <v>121</v>
      </c>
      <c r="S38" s="39"/>
      <c r="T38" s="39"/>
      <c r="U38" s="40"/>
      <c r="V38" s="40"/>
      <c r="W38" s="151"/>
      <c r="X38" s="99"/>
      <c r="Y38" s="40"/>
      <c r="Z38" s="5"/>
      <c r="AA38" s="16" t="str">
        <f>$M$74</f>
        <v>E</v>
      </c>
      <c r="AB38" s="19">
        <v>3</v>
      </c>
      <c r="AC38" s="18" t="str">
        <f t="shared" si="0"/>
        <v>E3</v>
      </c>
      <c r="AD38" s="81" t="s">
        <v>436</v>
      </c>
      <c r="AE38" s="19" t="str">
        <f>AE37</f>
        <v>茨城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ht="12.95" customHeight="1" x14ac:dyDescent="0.15">
      <c r="A39" s="124"/>
      <c r="B39" s="112"/>
      <c r="C39" s="111"/>
      <c r="D39" s="117"/>
      <c r="E39" s="121"/>
      <c r="F39" s="122"/>
      <c r="G39" s="122"/>
      <c r="H39" s="122"/>
      <c r="I39" s="122"/>
      <c r="J39" s="122"/>
      <c r="K39" s="122"/>
      <c r="L39" s="122"/>
      <c r="M39" s="123"/>
      <c r="N39" s="112"/>
      <c r="O39" s="105"/>
      <c r="P39" s="105"/>
      <c r="Q39" s="105"/>
      <c r="R39" s="111"/>
      <c r="S39" s="47"/>
      <c r="T39" s="148" t="s">
        <v>607</v>
      </c>
      <c r="U39" s="39"/>
      <c r="V39" s="40"/>
      <c r="W39" s="40"/>
      <c r="X39" s="43"/>
      <c r="Y39" s="40"/>
      <c r="Z39" s="5"/>
      <c r="AA39" s="21" t="str">
        <f>$M$74</f>
        <v>E</v>
      </c>
      <c r="AB39" s="20">
        <v>4</v>
      </c>
      <c r="AC39" s="20" t="str">
        <f t="shared" si="0"/>
        <v>E4</v>
      </c>
      <c r="AD39" s="82" t="s">
        <v>422</v>
      </c>
      <c r="AE39" s="20" t="str">
        <f>AE38</f>
        <v>茨城</v>
      </c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ht="12.95" customHeight="1" x14ac:dyDescent="0.15">
      <c r="A40" s="124" t="s">
        <v>136</v>
      </c>
      <c r="B40" s="112" t="s">
        <v>7</v>
      </c>
      <c r="C40" s="111" t="s">
        <v>6</v>
      </c>
      <c r="D40" s="117">
        <v>19</v>
      </c>
      <c r="E40" s="118" t="str">
        <f>VLOOKUP(A40,$AC$16:$AE$47,2,FALSE)</f>
        <v>横須賀学院</v>
      </c>
      <c r="F40" s="119"/>
      <c r="G40" s="119"/>
      <c r="H40" s="119"/>
      <c r="I40" s="119"/>
      <c r="J40" s="119"/>
      <c r="K40" s="119"/>
      <c r="L40" s="119"/>
      <c r="M40" s="120"/>
      <c r="N40" s="112" t="s">
        <v>120</v>
      </c>
      <c r="O40" s="104" t="str">
        <f>VLOOKUP(A40,$AC$16:$AE$47,3,FALSE)</f>
        <v>神奈川</v>
      </c>
      <c r="P40" s="104"/>
      <c r="Q40" s="104"/>
      <c r="R40" s="111" t="s">
        <v>121</v>
      </c>
      <c r="S40" s="39"/>
      <c r="T40" s="147"/>
      <c r="U40" s="41"/>
      <c r="V40" s="40"/>
      <c r="W40" s="40"/>
      <c r="X40" s="43"/>
      <c r="Y40" s="40"/>
      <c r="Z40" s="5"/>
      <c r="AA40" s="16" t="str">
        <f>$O$74</f>
        <v>G</v>
      </c>
      <c r="AB40" s="17">
        <v>1</v>
      </c>
      <c r="AC40" s="18" t="str">
        <f t="shared" si="0"/>
        <v>G1</v>
      </c>
      <c r="AD40" s="79" t="s">
        <v>470</v>
      </c>
      <c r="AE40" s="18" t="s">
        <v>30</v>
      </c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ht="12.95" customHeight="1" x14ac:dyDescent="0.15">
      <c r="A41" s="124"/>
      <c r="B41" s="112"/>
      <c r="C41" s="111"/>
      <c r="D41" s="117"/>
      <c r="E41" s="121"/>
      <c r="F41" s="122"/>
      <c r="G41" s="122"/>
      <c r="H41" s="122"/>
      <c r="I41" s="122"/>
      <c r="J41" s="122"/>
      <c r="K41" s="122"/>
      <c r="L41" s="122"/>
      <c r="M41" s="123"/>
      <c r="N41" s="112"/>
      <c r="O41" s="105"/>
      <c r="P41" s="105"/>
      <c r="Q41" s="105"/>
      <c r="R41" s="111"/>
      <c r="S41" s="40"/>
      <c r="T41" s="40"/>
      <c r="U41" s="98" t="s">
        <v>609</v>
      </c>
      <c r="V41" s="39"/>
      <c r="W41" s="40"/>
      <c r="X41" s="43"/>
      <c r="Y41" s="40"/>
      <c r="Z41" s="5"/>
      <c r="AA41" s="16" t="str">
        <f>$O$74</f>
        <v>G</v>
      </c>
      <c r="AB41" s="19">
        <v>2</v>
      </c>
      <c r="AC41" s="18" t="str">
        <f t="shared" si="0"/>
        <v>G2</v>
      </c>
      <c r="AD41" s="81" t="s">
        <v>453</v>
      </c>
      <c r="AE41" s="19" t="str">
        <f>AE40</f>
        <v>栃木</v>
      </c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ht="12.95" customHeight="1" x14ac:dyDescent="0.15">
      <c r="A42" s="124" t="s">
        <v>137</v>
      </c>
      <c r="B42" s="112" t="s">
        <v>11</v>
      </c>
      <c r="C42" s="111" t="s">
        <v>4</v>
      </c>
      <c r="D42" s="117">
        <v>20</v>
      </c>
      <c r="E42" s="118" t="str">
        <f>VLOOKUP(A42,$AC$16:$AE$47,2,FALSE)</f>
        <v>東京農業大学第二</v>
      </c>
      <c r="F42" s="119"/>
      <c r="G42" s="119"/>
      <c r="H42" s="119"/>
      <c r="I42" s="119"/>
      <c r="J42" s="119"/>
      <c r="K42" s="119"/>
      <c r="L42" s="119"/>
      <c r="M42" s="120"/>
      <c r="N42" s="112" t="s">
        <v>120</v>
      </c>
      <c r="O42" s="104" t="str">
        <f>VLOOKUP(A42,$AC$16:$AE$47,3,FALSE)</f>
        <v>群馬</v>
      </c>
      <c r="P42" s="104"/>
      <c r="Q42" s="104"/>
      <c r="R42" s="111" t="s">
        <v>121</v>
      </c>
      <c r="S42" s="39"/>
      <c r="T42" s="39"/>
      <c r="U42" s="99"/>
      <c r="V42" s="41"/>
      <c r="W42" s="40"/>
      <c r="X42" s="43"/>
      <c r="Y42" s="40"/>
      <c r="Z42" s="5"/>
      <c r="AA42" s="16" t="str">
        <f>$O$74</f>
        <v>G</v>
      </c>
      <c r="AB42" s="19">
        <v>3</v>
      </c>
      <c r="AC42" s="18" t="str">
        <f t="shared" si="0"/>
        <v>G3</v>
      </c>
      <c r="AD42" s="81" t="s">
        <v>536</v>
      </c>
      <c r="AE42" s="90" t="s">
        <v>528</v>
      </c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12.95" customHeight="1" x14ac:dyDescent="0.15">
      <c r="A43" s="124"/>
      <c r="B43" s="112"/>
      <c r="C43" s="111"/>
      <c r="D43" s="117"/>
      <c r="E43" s="121"/>
      <c r="F43" s="122"/>
      <c r="G43" s="122"/>
      <c r="H43" s="122"/>
      <c r="I43" s="122"/>
      <c r="J43" s="122"/>
      <c r="K43" s="122"/>
      <c r="L43" s="122"/>
      <c r="M43" s="123"/>
      <c r="N43" s="112"/>
      <c r="O43" s="105"/>
      <c r="P43" s="105"/>
      <c r="Q43" s="105"/>
      <c r="R43" s="111"/>
      <c r="S43" s="47"/>
      <c r="T43" s="148" t="s">
        <v>608</v>
      </c>
      <c r="U43" s="45"/>
      <c r="V43" s="43"/>
      <c r="W43" s="40"/>
      <c r="X43" s="43"/>
      <c r="Y43" s="40"/>
      <c r="Z43" s="5"/>
      <c r="AA43" s="21" t="str">
        <f>$O$74</f>
        <v>G</v>
      </c>
      <c r="AB43" s="20">
        <v>4</v>
      </c>
      <c r="AC43" s="20" t="str">
        <f t="shared" si="0"/>
        <v>G4</v>
      </c>
      <c r="AD43" s="82" t="s">
        <v>537</v>
      </c>
      <c r="AE43" s="58" t="s">
        <v>29</v>
      </c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12.95" customHeight="1" x14ac:dyDescent="0.15">
      <c r="A44" s="124" t="s">
        <v>138</v>
      </c>
      <c r="B44" s="112" t="s">
        <v>9</v>
      </c>
      <c r="C44" s="111" t="s">
        <v>8</v>
      </c>
      <c r="D44" s="117">
        <v>21</v>
      </c>
      <c r="E44" s="118" t="str">
        <f>VLOOKUP(A44,$AC$16:$AE$47,2,FALSE)</f>
        <v>栄北</v>
      </c>
      <c r="F44" s="119"/>
      <c r="G44" s="119"/>
      <c r="H44" s="119"/>
      <c r="I44" s="119"/>
      <c r="J44" s="119"/>
      <c r="K44" s="119"/>
      <c r="L44" s="119"/>
      <c r="M44" s="120"/>
      <c r="N44" s="112" t="s">
        <v>120</v>
      </c>
      <c r="O44" s="104" t="str">
        <f>VLOOKUP(A44,$AC$16:$AE$47,3,FALSE)</f>
        <v>埼玉</v>
      </c>
      <c r="P44" s="104"/>
      <c r="Q44" s="104"/>
      <c r="R44" s="111" t="s">
        <v>121</v>
      </c>
      <c r="S44" s="39"/>
      <c r="T44" s="147"/>
      <c r="U44" s="40"/>
      <c r="V44" s="43"/>
      <c r="W44" s="40"/>
      <c r="X44" s="43"/>
      <c r="Y44" s="40"/>
      <c r="Z44" s="5"/>
      <c r="AA44" s="16" t="str">
        <f>$Q$74</f>
        <v>C</v>
      </c>
      <c r="AB44" s="17">
        <v>1</v>
      </c>
      <c r="AC44" s="18" t="str">
        <f t="shared" si="0"/>
        <v>C1</v>
      </c>
      <c r="AD44" s="79" t="s">
        <v>485</v>
      </c>
      <c r="AE44" s="18" t="s">
        <v>31</v>
      </c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12.95" customHeight="1" x14ac:dyDescent="0.15">
      <c r="A45" s="124"/>
      <c r="B45" s="112"/>
      <c r="C45" s="111"/>
      <c r="D45" s="117"/>
      <c r="E45" s="121"/>
      <c r="F45" s="122"/>
      <c r="G45" s="122"/>
      <c r="H45" s="122"/>
      <c r="I45" s="122"/>
      <c r="J45" s="122"/>
      <c r="K45" s="122"/>
      <c r="L45" s="122"/>
      <c r="M45" s="123"/>
      <c r="N45" s="112"/>
      <c r="O45" s="105"/>
      <c r="P45" s="105"/>
      <c r="Q45" s="105"/>
      <c r="R45" s="111"/>
      <c r="S45" s="40"/>
      <c r="T45" s="40"/>
      <c r="U45" s="40"/>
      <c r="V45" s="98" t="s">
        <v>610</v>
      </c>
      <c r="W45" s="39"/>
      <c r="X45" s="43"/>
      <c r="Y45" s="40"/>
      <c r="Z45" s="5"/>
      <c r="AA45" s="16" t="str">
        <f>$Q$74</f>
        <v>C</v>
      </c>
      <c r="AB45" s="19">
        <v>2</v>
      </c>
      <c r="AC45" s="18" t="str">
        <f t="shared" si="0"/>
        <v>C2</v>
      </c>
      <c r="AD45" s="81" t="s">
        <v>482</v>
      </c>
      <c r="AE45" s="19" t="str">
        <f>AE44</f>
        <v>群馬</v>
      </c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12.95" customHeight="1" x14ac:dyDescent="0.15">
      <c r="A46" s="124" t="s">
        <v>139</v>
      </c>
      <c r="B46" s="112" t="s">
        <v>3</v>
      </c>
      <c r="C46" s="111" t="s">
        <v>8</v>
      </c>
      <c r="D46" s="117">
        <v>22</v>
      </c>
      <c r="E46" s="118" t="str">
        <f>VLOOKUP(A46,$AC$16:$AE$47,2,FALSE)</f>
        <v>山梨学院</v>
      </c>
      <c r="F46" s="119"/>
      <c r="G46" s="119"/>
      <c r="H46" s="119"/>
      <c r="I46" s="119"/>
      <c r="J46" s="119"/>
      <c r="K46" s="119"/>
      <c r="L46" s="119"/>
      <c r="M46" s="120"/>
      <c r="N46" s="112" t="s">
        <v>120</v>
      </c>
      <c r="O46" s="104" t="str">
        <f>VLOOKUP(A46,$AC$16:$AE$47,3,FALSE)</f>
        <v>山梨</v>
      </c>
      <c r="P46" s="104"/>
      <c r="Q46" s="104"/>
      <c r="R46" s="111" t="s">
        <v>121</v>
      </c>
      <c r="S46" s="39"/>
      <c r="T46" s="39"/>
      <c r="U46" s="40"/>
      <c r="V46" s="99"/>
      <c r="W46" s="41"/>
      <c r="X46" s="46"/>
      <c r="Y46" s="40"/>
      <c r="Z46" s="5"/>
      <c r="AA46" s="16" t="str">
        <f>$Q$74</f>
        <v>C</v>
      </c>
      <c r="AB46" s="19">
        <v>3</v>
      </c>
      <c r="AC46" s="18" t="str">
        <f t="shared" si="0"/>
        <v>C3</v>
      </c>
      <c r="AD46" s="81" t="s">
        <v>481</v>
      </c>
      <c r="AE46" s="19" t="str">
        <f>AE45</f>
        <v>群馬</v>
      </c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12.95" customHeight="1" x14ac:dyDescent="0.15">
      <c r="A47" s="124"/>
      <c r="B47" s="112"/>
      <c r="C47" s="111"/>
      <c r="D47" s="117"/>
      <c r="E47" s="121"/>
      <c r="F47" s="122"/>
      <c r="G47" s="122"/>
      <c r="H47" s="122"/>
      <c r="I47" s="122"/>
      <c r="J47" s="122"/>
      <c r="K47" s="122"/>
      <c r="L47" s="122"/>
      <c r="M47" s="123"/>
      <c r="N47" s="112"/>
      <c r="O47" s="105"/>
      <c r="P47" s="105"/>
      <c r="Q47" s="105"/>
      <c r="R47" s="111"/>
      <c r="S47" s="47"/>
      <c r="T47" s="148" t="s">
        <v>589</v>
      </c>
      <c r="U47" s="39"/>
      <c r="V47" s="43"/>
      <c r="W47" s="43"/>
      <c r="X47" s="46"/>
      <c r="Y47" s="40"/>
      <c r="Z47" s="5"/>
      <c r="AA47" s="21" t="str">
        <f>$Q$74</f>
        <v>C</v>
      </c>
      <c r="AB47" s="20">
        <v>4</v>
      </c>
      <c r="AC47" s="20" t="str">
        <f t="shared" si="0"/>
        <v>C4</v>
      </c>
      <c r="AD47" s="82" t="s">
        <v>483</v>
      </c>
      <c r="AE47" s="20" t="str">
        <f>AE46</f>
        <v>群馬</v>
      </c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12.95" customHeight="1" x14ac:dyDescent="0.15">
      <c r="A48" s="124" t="s">
        <v>140</v>
      </c>
      <c r="B48" s="112" t="s">
        <v>14</v>
      </c>
      <c r="C48" s="111" t="s">
        <v>6</v>
      </c>
      <c r="D48" s="117">
        <v>23</v>
      </c>
      <c r="E48" s="118" t="str">
        <f>VLOOKUP(A48,$AC$16:$AE$47,2,FALSE)</f>
        <v>目黒学院</v>
      </c>
      <c r="F48" s="119"/>
      <c r="G48" s="119"/>
      <c r="H48" s="119"/>
      <c r="I48" s="119"/>
      <c r="J48" s="119"/>
      <c r="K48" s="119"/>
      <c r="L48" s="119"/>
      <c r="M48" s="120"/>
      <c r="N48" s="112" t="s">
        <v>120</v>
      </c>
      <c r="O48" s="104" t="str">
        <f>VLOOKUP(A48,$AC$16:$AE$47,3,FALSE)</f>
        <v>東京</v>
      </c>
      <c r="P48" s="104"/>
      <c r="Q48" s="104"/>
      <c r="R48" s="111" t="s">
        <v>121</v>
      </c>
      <c r="S48" s="39"/>
      <c r="T48" s="147"/>
      <c r="U48" s="41"/>
      <c r="V48" s="43"/>
      <c r="W48" s="43"/>
      <c r="X48" s="46"/>
      <c r="Y48" s="40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ht="12.95" customHeight="1" x14ac:dyDescent="0.15">
      <c r="A49" s="124"/>
      <c r="B49" s="112"/>
      <c r="C49" s="111"/>
      <c r="D49" s="117"/>
      <c r="E49" s="121"/>
      <c r="F49" s="122"/>
      <c r="G49" s="122"/>
      <c r="H49" s="122"/>
      <c r="I49" s="122"/>
      <c r="J49" s="122"/>
      <c r="K49" s="122"/>
      <c r="L49" s="122"/>
      <c r="M49" s="123"/>
      <c r="N49" s="112"/>
      <c r="O49" s="105"/>
      <c r="P49" s="105"/>
      <c r="Q49" s="105"/>
      <c r="R49" s="111"/>
      <c r="S49" s="40"/>
      <c r="T49" s="40"/>
      <c r="U49" s="98" t="s">
        <v>592</v>
      </c>
      <c r="V49" s="45"/>
      <c r="W49" s="43"/>
      <c r="X49" s="46"/>
      <c r="Y49" s="40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12.95" customHeight="1" x14ac:dyDescent="0.15">
      <c r="A50" s="124" t="s">
        <v>141</v>
      </c>
      <c r="B50" s="112" t="s">
        <v>12</v>
      </c>
      <c r="C50" s="111" t="s">
        <v>4</v>
      </c>
      <c r="D50" s="117">
        <v>24</v>
      </c>
      <c r="E50" s="118" t="str">
        <f>VLOOKUP(A50,$AC$16:$AE$47,2,FALSE)</f>
        <v>県立水戸商業</v>
      </c>
      <c r="F50" s="119"/>
      <c r="G50" s="119"/>
      <c r="H50" s="119"/>
      <c r="I50" s="119"/>
      <c r="J50" s="119"/>
      <c r="K50" s="119"/>
      <c r="L50" s="119"/>
      <c r="M50" s="120"/>
      <c r="N50" s="112" t="s">
        <v>120</v>
      </c>
      <c r="O50" s="104" t="str">
        <f>VLOOKUP(A50,$AC$16:$AE$47,3,FALSE)</f>
        <v>茨城</v>
      </c>
      <c r="P50" s="104"/>
      <c r="Q50" s="104"/>
      <c r="R50" s="111" t="s">
        <v>121</v>
      </c>
      <c r="S50" s="39"/>
      <c r="T50" s="39"/>
      <c r="U50" s="99"/>
      <c r="V50" s="40"/>
      <c r="W50" s="43"/>
      <c r="X50" s="46"/>
      <c r="Y50" s="40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 ht="12.95" customHeight="1" x14ac:dyDescent="0.15">
      <c r="A51" s="124"/>
      <c r="B51" s="112"/>
      <c r="C51" s="111"/>
      <c r="D51" s="117"/>
      <c r="E51" s="121"/>
      <c r="F51" s="122"/>
      <c r="G51" s="122"/>
      <c r="H51" s="122"/>
      <c r="I51" s="122"/>
      <c r="J51" s="122"/>
      <c r="K51" s="122"/>
      <c r="L51" s="122"/>
      <c r="M51" s="123"/>
      <c r="N51" s="112"/>
      <c r="O51" s="105"/>
      <c r="P51" s="105"/>
      <c r="Q51" s="105"/>
      <c r="R51" s="111"/>
      <c r="S51" s="47"/>
      <c r="T51" s="148" t="s">
        <v>590</v>
      </c>
      <c r="U51" s="45"/>
      <c r="V51" s="40"/>
      <c r="W51" s="43"/>
      <c r="X51" s="46"/>
      <c r="Y51" s="40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 ht="12.95" customHeight="1" x14ac:dyDescent="0.15">
      <c r="A52" s="124" t="s">
        <v>142</v>
      </c>
      <c r="B52" s="112" t="s">
        <v>5</v>
      </c>
      <c r="C52" s="111" t="s">
        <v>10</v>
      </c>
      <c r="D52" s="117">
        <v>25</v>
      </c>
      <c r="E52" s="118" t="str">
        <f>VLOOKUP(A52,$AC$16:$AE$47,2,FALSE)</f>
        <v>秀明大学八千代</v>
      </c>
      <c r="F52" s="119"/>
      <c r="G52" s="119"/>
      <c r="H52" s="119"/>
      <c r="I52" s="119"/>
      <c r="J52" s="119"/>
      <c r="K52" s="119"/>
      <c r="L52" s="119"/>
      <c r="M52" s="120"/>
      <c r="N52" s="112" t="s">
        <v>120</v>
      </c>
      <c r="O52" s="104" t="str">
        <f>VLOOKUP(A52,$AC$16:$AE$47,3,FALSE)</f>
        <v>千葉</v>
      </c>
      <c r="P52" s="104"/>
      <c r="Q52" s="104"/>
      <c r="R52" s="111" t="s">
        <v>121</v>
      </c>
      <c r="S52" s="39"/>
      <c r="T52" s="147"/>
      <c r="U52" s="40"/>
      <c r="V52" s="40"/>
      <c r="W52" s="43"/>
      <c r="X52" s="46"/>
      <c r="Y52" s="40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2.95" customHeight="1" x14ac:dyDescent="0.15">
      <c r="A53" s="124"/>
      <c r="B53" s="112"/>
      <c r="C53" s="111"/>
      <c r="D53" s="117"/>
      <c r="E53" s="121"/>
      <c r="F53" s="122"/>
      <c r="G53" s="122"/>
      <c r="H53" s="122"/>
      <c r="I53" s="122"/>
      <c r="J53" s="122"/>
      <c r="K53" s="122"/>
      <c r="L53" s="122"/>
      <c r="M53" s="123"/>
      <c r="N53" s="112"/>
      <c r="O53" s="105"/>
      <c r="P53" s="105"/>
      <c r="Q53" s="105"/>
      <c r="R53" s="111"/>
      <c r="S53" s="40"/>
      <c r="T53" s="40"/>
      <c r="U53" s="40"/>
      <c r="V53" s="40"/>
      <c r="W53" s="98" t="s">
        <v>535</v>
      </c>
      <c r="X53" s="49"/>
      <c r="Y53" s="40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2.95" customHeight="1" x14ac:dyDescent="0.15">
      <c r="A54" s="124" t="s">
        <v>143</v>
      </c>
      <c r="B54" s="112" t="s">
        <v>12</v>
      </c>
      <c r="C54" s="111" t="s">
        <v>10</v>
      </c>
      <c r="D54" s="117">
        <v>26</v>
      </c>
      <c r="E54" s="118" t="str">
        <f>VLOOKUP(A54,$AC$16:$AE$47,2,FALSE)</f>
        <v>東洋大学附属牛久</v>
      </c>
      <c r="F54" s="119"/>
      <c r="G54" s="119"/>
      <c r="H54" s="119"/>
      <c r="I54" s="119"/>
      <c r="J54" s="119"/>
      <c r="K54" s="119"/>
      <c r="L54" s="119"/>
      <c r="M54" s="120"/>
      <c r="N54" s="112" t="s">
        <v>120</v>
      </c>
      <c r="O54" s="104" t="str">
        <f>VLOOKUP(A54,$AC$16:$AE$47,3,FALSE)</f>
        <v>茨城</v>
      </c>
      <c r="P54" s="104"/>
      <c r="Q54" s="104"/>
      <c r="R54" s="111" t="s">
        <v>121</v>
      </c>
      <c r="S54" s="39"/>
      <c r="T54" s="39"/>
      <c r="U54" s="40"/>
      <c r="V54" s="40"/>
      <c r="W54" s="99"/>
      <c r="X54" s="40"/>
      <c r="Y54" s="40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 ht="12.95" customHeight="1" x14ac:dyDescent="0.15">
      <c r="A55" s="124"/>
      <c r="B55" s="112"/>
      <c r="C55" s="111"/>
      <c r="D55" s="117"/>
      <c r="E55" s="121"/>
      <c r="F55" s="122"/>
      <c r="G55" s="122"/>
      <c r="H55" s="122"/>
      <c r="I55" s="122"/>
      <c r="J55" s="122"/>
      <c r="K55" s="122"/>
      <c r="L55" s="122"/>
      <c r="M55" s="123"/>
      <c r="N55" s="112"/>
      <c r="O55" s="105"/>
      <c r="P55" s="105"/>
      <c r="Q55" s="105"/>
      <c r="R55" s="111"/>
      <c r="S55" s="47"/>
      <c r="T55" s="148" t="s">
        <v>529</v>
      </c>
      <c r="U55" s="39"/>
      <c r="V55" s="40"/>
      <c r="W55" s="43"/>
      <c r="X55" s="40"/>
      <c r="Y55" s="40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 ht="12.95" customHeight="1" x14ac:dyDescent="0.15">
      <c r="A56" s="124" t="s">
        <v>144</v>
      </c>
      <c r="B56" s="112" t="s">
        <v>9</v>
      </c>
      <c r="C56" s="111" t="s">
        <v>6</v>
      </c>
      <c r="D56" s="117">
        <v>27</v>
      </c>
      <c r="E56" s="118" t="str">
        <f>VLOOKUP(A56,$AC$16:$AE$47,2,FALSE)</f>
        <v>埼玉栄</v>
      </c>
      <c r="F56" s="119"/>
      <c r="G56" s="119"/>
      <c r="H56" s="119"/>
      <c r="I56" s="119"/>
      <c r="J56" s="119"/>
      <c r="K56" s="119"/>
      <c r="L56" s="119"/>
      <c r="M56" s="120"/>
      <c r="N56" s="112" t="s">
        <v>120</v>
      </c>
      <c r="O56" s="104" t="str">
        <f>VLOOKUP(A56,$AC$16:$AE$47,3,FALSE)</f>
        <v>埼玉</v>
      </c>
      <c r="P56" s="104"/>
      <c r="Q56" s="104"/>
      <c r="R56" s="111" t="s">
        <v>121</v>
      </c>
      <c r="S56" s="39"/>
      <c r="T56" s="147"/>
      <c r="U56" s="41"/>
      <c r="V56" s="40"/>
      <c r="W56" s="43"/>
      <c r="X56" s="40"/>
      <c r="Y56" s="40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 ht="12.95" customHeight="1" x14ac:dyDescent="0.15">
      <c r="A57" s="124"/>
      <c r="B57" s="112"/>
      <c r="C57" s="111"/>
      <c r="D57" s="117"/>
      <c r="E57" s="121"/>
      <c r="F57" s="122"/>
      <c r="G57" s="122"/>
      <c r="H57" s="122"/>
      <c r="I57" s="122"/>
      <c r="J57" s="122"/>
      <c r="K57" s="122"/>
      <c r="L57" s="122"/>
      <c r="M57" s="123"/>
      <c r="N57" s="112"/>
      <c r="O57" s="105"/>
      <c r="P57" s="105"/>
      <c r="Q57" s="105"/>
      <c r="R57" s="111"/>
      <c r="S57" s="40"/>
      <c r="T57" s="40"/>
      <c r="U57" s="98" t="s">
        <v>532</v>
      </c>
      <c r="V57" s="39"/>
      <c r="W57" s="43"/>
      <c r="X57" s="40"/>
      <c r="Y57" s="40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 ht="12.95" customHeight="1" x14ac:dyDescent="0.15">
      <c r="A58" s="124" t="s">
        <v>145</v>
      </c>
      <c r="B58" s="112" t="s">
        <v>5</v>
      </c>
      <c r="C58" s="111" t="s">
        <v>4</v>
      </c>
      <c r="D58" s="117">
        <v>28</v>
      </c>
      <c r="E58" s="118" t="str">
        <f>VLOOKUP(A58,$AC$16:$AE$47,2,FALSE)</f>
        <v>麗澤</v>
      </c>
      <c r="F58" s="119"/>
      <c r="G58" s="119"/>
      <c r="H58" s="119"/>
      <c r="I58" s="119"/>
      <c r="J58" s="119"/>
      <c r="K58" s="119"/>
      <c r="L58" s="119"/>
      <c r="M58" s="120"/>
      <c r="N58" s="112" t="s">
        <v>120</v>
      </c>
      <c r="O58" s="104" t="str">
        <f>VLOOKUP(A58,$AC$16:$AE$47,3,FALSE)</f>
        <v>千葉</v>
      </c>
      <c r="P58" s="104"/>
      <c r="Q58" s="104"/>
      <c r="R58" s="111" t="s">
        <v>121</v>
      </c>
      <c r="S58" s="39"/>
      <c r="T58" s="39"/>
      <c r="U58" s="99"/>
      <c r="V58" s="41"/>
      <c r="W58" s="43"/>
      <c r="X58" s="40"/>
      <c r="Y58" s="40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 ht="12.95" customHeight="1" x14ac:dyDescent="0.15">
      <c r="A59" s="124"/>
      <c r="B59" s="112"/>
      <c r="C59" s="111"/>
      <c r="D59" s="117"/>
      <c r="E59" s="121"/>
      <c r="F59" s="122"/>
      <c r="G59" s="122"/>
      <c r="H59" s="122"/>
      <c r="I59" s="122"/>
      <c r="J59" s="122"/>
      <c r="K59" s="122"/>
      <c r="L59" s="122"/>
      <c r="M59" s="123"/>
      <c r="N59" s="112"/>
      <c r="O59" s="105"/>
      <c r="P59" s="105"/>
      <c r="Q59" s="105"/>
      <c r="R59" s="111"/>
      <c r="S59" s="47"/>
      <c r="T59" s="148" t="s">
        <v>530</v>
      </c>
      <c r="U59" s="45"/>
      <c r="V59" s="43"/>
      <c r="W59" s="43"/>
      <c r="X59" s="40"/>
      <c r="Y59" s="40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ht="12.95" customHeight="1" x14ac:dyDescent="0.15">
      <c r="A60" s="124" t="s">
        <v>146</v>
      </c>
      <c r="B60" s="112" t="s">
        <v>14</v>
      </c>
      <c r="C60" s="111" t="s">
        <v>8</v>
      </c>
      <c r="D60" s="117">
        <v>29</v>
      </c>
      <c r="E60" s="118" t="str">
        <f>VLOOKUP(A60,$AC$16:$AE$47,2,FALSE)</f>
        <v>日本大学鶴ヶ丘</v>
      </c>
      <c r="F60" s="119"/>
      <c r="G60" s="119"/>
      <c r="H60" s="119"/>
      <c r="I60" s="119"/>
      <c r="J60" s="119"/>
      <c r="K60" s="119"/>
      <c r="L60" s="119"/>
      <c r="M60" s="120"/>
      <c r="N60" s="112" t="s">
        <v>120</v>
      </c>
      <c r="O60" s="104" t="str">
        <f>VLOOKUP(A60,$AC$16:$AE$47,3,FALSE)</f>
        <v>東京</v>
      </c>
      <c r="P60" s="104"/>
      <c r="Q60" s="104"/>
      <c r="R60" s="111" t="s">
        <v>121</v>
      </c>
      <c r="S60" s="39"/>
      <c r="T60" s="147"/>
      <c r="U60" s="40"/>
      <c r="V60" s="43"/>
      <c r="W60" s="43"/>
      <c r="X60" s="40"/>
      <c r="Y60" s="40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ht="12.95" customHeight="1" x14ac:dyDescent="0.15">
      <c r="A61" s="124"/>
      <c r="B61" s="112"/>
      <c r="C61" s="111"/>
      <c r="D61" s="117"/>
      <c r="E61" s="121"/>
      <c r="F61" s="122"/>
      <c r="G61" s="122"/>
      <c r="H61" s="122"/>
      <c r="I61" s="122"/>
      <c r="J61" s="122"/>
      <c r="K61" s="122"/>
      <c r="L61" s="122"/>
      <c r="M61" s="123"/>
      <c r="N61" s="112"/>
      <c r="O61" s="105"/>
      <c r="P61" s="105"/>
      <c r="Q61" s="105"/>
      <c r="R61" s="111"/>
      <c r="S61" s="40"/>
      <c r="T61" s="40"/>
      <c r="U61" s="40"/>
      <c r="V61" s="98" t="s">
        <v>534</v>
      </c>
      <c r="W61" s="45"/>
      <c r="X61" s="40"/>
      <c r="Y61" s="40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ht="12.95" customHeight="1" x14ac:dyDescent="0.15">
      <c r="A62" s="124" t="s">
        <v>147</v>
      </c>
      <c r="B62" s="112" t="s">
        <v>11</v>
      </c>
      <c r="C62" s="111" t="s">
        <v>8</v>
      </c>
      <c r="D62" s="117">
        <v>30</v>
      </c>
      <c r="E62" s="118" t="str">
        <f>VLOOKUP(A62,$AC$16:$AE$47,2,FALSE)</f>
        <v>県立高崎商業</v>
      </c>
      <c r="F62" s="119"/>
      <c r="G62" s="119"/>
      <c r="H62" s="119"/>
      <c r="I62" s="119"/>
      <c r="J62" s="119"/>
      <c r="K62" s="119"/>
      <c r="L62" s="119"/>
      <c r="M62" s="120"/>
      <c r="N62" s="112" t="s">
        <v>120</v>
      </c>
      <c r="O62" s="104" t="str">
        <f>VLOOKUP(A62,$AC$16:$AE$47,3,FALSE)</f>
        <v>群馬</v>
      </c>
      <c r="P62" s="104"/>
      <c r="Q62" s="104"/>
      <c r="R62" s="111" t="s">
        <v>121</v>
      </c>
      <c r="S62" s="39"/>
      <c r="T62" s="39"/>
      <c r="U62" s="40"/>
      <c r="V62" s="99"/>
      <c r="W62" s="47"/>
      <c r="X62" s="40"/>
      <c r="Y62" s="40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ht="12.95" customHeight="1" x14ac:dyDescent="0.15">
      <c r="A63" s="124"/>
      <c r="B63" s="112"/>
      <c r="C63" s="111"/>
      <c r="D63" s="117"/>
      <c r="E63" s="121"/>
      <c r="F63" s="122"/>
      <c r="G63" s="122"/>
      <c r="H63" s="122"/>
      <c r="I63" s="122"/>
      <c r="J63" s="122"/>
      <c r="K63" s="122"/>
      <c r="L63" s="122"/>
      <c r="M63" s="123"/>
      <c r="N63" s="112"/>
      <c r="O63" s="105"/>
      <c r="P63" s="105"/>
      <c r="Q63" s="105"/>
      <c r="R63" s="111"/>
      <c r="S63" s="47"/>
      <c r="T63" s="148" t="s">
        <v>531</v>
      </c>
      <c r="U63" s="39"/>
      <c r="V63" s="43"/>
      <c r="W63" s="50"/>
      <c r="X63" s="40"/>
      <c r="Y63" s="40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ht="12.95" customHeight="1" x14ac:dyDescent="0.15">
      <c r="A64" s="124" t="s">
        <v>148</v>
      </c>
      <c r="B64" s="112" t="s">
        <v>13</v>
      </c>
      <c r="C64" s="111" t="s">
        <v>6</v>
      </c>
      <c r="D64" s="117">
        <v>31</v>
      </c>
      <c r="E64" s="118" t="str">
        <f>VLOOKUP(A64,$AC$16:$AE$47,2,FALSE)</f>
        <v>水城</v>
      </c>
      <c r="F64" s="119"/>
      <c r="G64" s="119"/>
      <c r="H64" s="119"/>
      <c r="I64" s="119"/>
      <c r="J64" s="119"/>
      <c r="K64" s="119"/>
      <c r="L64" s="119"/>
      <c r="M64" s="120"/>
      <c r="N64" s="112" t="s">
        <v>120</v>
      </c>
      <c r="O64" s="104" t="str">
        <f>VLOOKUP(A64,$AC$16:$AE$47,3,FALSE)</f>
        <v>茨城</v>
      </c>
      <c r="P64" s="104"/>
      <c r="Q64" s="104"/>
      <c r="R64" s="111" t="s">
        <v>121</v>
      </c>
      <c r="S64" s="39"/>
      <c r="T64" s="147"/>
      <c r="U64" s="41"/>
      <c r="V64" s="43"/>
      <c r="W64" s="40"/>
      <c r="X64" s="40"/>
      <c r="Y64" s="40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ht="12.95" customHeight="1" x14ac:dyDescent="0.15">
      <c r="A65" s="124"/>
      <c r="B65" s="112"/>
      <c r="C65" s="111"/>
      <c r="D65" s="117"/>
      <c r="E65" s="121"/>
      <c r="F65" s="122"/>
      <c r="G65" s="122"/>
      <c r="H65" s="122"/>
      <c r="I65" s="122"/>
      <c r="J65" s="122"/>
      <c r="K65" s="122"/>
      <c r="L65" s="122"/>
      <c r="M65" s="123"/>
      <c r="N65" s="112"/>
      <c r="O65" s="105"/>
      <c r="P65" s="105"/>
      <c r="Q65" s="105"/>
      <c r="R65" s="111"/>
      <c r="S65" s="40"/>
      <c r="T65" s="40"/>
      <c r="U65" s="186" t="s">
        <v>533</v>
      </c>
      <c r="V65" s="43"/>
      <c r="W65" s="40"/>
      <c r="X65" s="40"/>
      <c r="Y65" s="40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ht="12.95" customHeight="1" x14ac:dyDescent="0.15">
      <c r="A66" s="124" t="s">
        <v>149</v>
      </c>
      <c r="B66" s="112" t="s">
        <v>3</v>
      </c>
      <c r="C66" s="111" t="s">
        <v>4</v>
      </c>
      <c r="D66" s="117">
        <v>32</v>
      </c>
      <c r="E66" s="118" t="str">
        <f>VLOOKUP(A66,$AC$16:$AE$47,2,FALSE)</f>
        <v>県立甲府第一</v>
      </c>
      <c r="F66" s="119"/>
      <c r="G66" s="119"/>
      <c r="H66" s="119"/>
      <c r="I66" s="119"/>
      <c r="J66" s="119"/>
      <c r="K66" s="119"/>
      <c r="L66" s="119"/>
      <c r="M66" s="120"/>
      <c r="N66" s="112" t="s">
        <v>120</v>
      </c>
      <c r="O66" s="104" t="str">
        <f>VLOOKUP(A66,$AC$16:$AE$47,3,FALSE)</f>
        <v>山梨</v>
      </c>
      <c r="P66" s="104"/>
      <c r="Q66" s="104"/>
      <c r="R66" s="111" t="s">
        <v>121</v>
      </c>
      <c r="S66" s="39"/>
      <c r="T66" s="40"/>
      <c r="U66" s="149"/>
      <c r="V66" s="91"/>
      <c r="W66" s="40"/>
      <c r="X66" s="40"/>
      <c r="Y66" s="40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ht="12.95" customHeight="1" x14ac:dyDescent="0.15">
      <c r="A67" s="124"/>
      <c r="B67" s="112"/>
      <c r="C67" s="111"/>
      <c r="D67" s="117"/>
      <c r="E67" s="121"/>
      <c r="F67" s="122"/>
      <c r="G67" s="122"/>
      <c r="H67" s="122"/>
      <c r="I67" s="122"/>
      <c r="J67" s="122"/>
      <c r="K67" s="122"/>
      <c r="L67" s="122"/>
      <c r="M67" s="123"/>
      <c r="N67" s="112"/>
      <c r="O67" s="105"/>
      <c r="P67" s="105"/>
      <c r="Q67" s="105"/>
      <c r="R67" s="111"/>
      <c r="S67" s="89"/>
      <c r="T67" s="146" t="s">
        <v>249</v>
      </c>
      <c r="U67" s="92"/>
      <c r="V67" s="40"/>
      <c r="W67" s="40"/>
      <c r="X67" s="40"/>
      <c r="Y67" s="40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ht="12.95" customHeight="1" x14ac:dyDescent="0.15">
      <c r="A68" s="124" t="s">
        <v>150</v>
      </c>
      <c r="B68" s="112" t="s">
        <v>7</v>
      </c>
      <c r="C68" s="111" t="s">
        <v>10</v>
      </c>
      <c r="D68" s="117">
        <v>34</v>
      </c>
      <c r="E68" s="118" t="str">
        <f>VLOOKUP(A68,$AC$16:$AE$47,2,FALSE)</f>
        <v>横浜創学館</v>
      </c>
      <c r="F68" s="119"/>
      <c r="G68" s="119"/>
      <c r="H68" s="119"/>
      <c r="I68" s="119"/>
      <c r="J68" s="119"/>
      <c r="K68" s="119"/>
      <c r="L68" s="119"/>
      <c r="M68" s="120"/>
      <c r="N68" s="112" t="s">
        <v>120</v>
      </c>
      <c r="O68" s="104" t="str">
        <f>VLOOKUP(A68,$AC$16:$AE$47,3,FALSE)</f>
        <v>神奈川</v>
      </c>
      <c r="P68" s="104"/>
      <c r="Q68" s="104"/>
      <c r="R68" s="111" t="s">
        <v>121</v>
      </c>
      <c r="S68" s="39"/>
      <c r="T68" s="147"/>
      <c r="U68" s="40"/>
      <c r="V68" s="40"/>
      <c r="W68" s="40"/>
      <c r="X68" s="40"/>
      <c r="Y68" s="40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12.95" customHeight="1" x14ac:dyDescent="0.15">
      <c r="A69" s="124"/>
      <c r="B69" s="112"/>
      <c r="C69" s="111"/>
      <c r="D69" s="117"/>
      <c r="E69" s="121"/>
      <c r="F69" s="122"/>
      <c r="G69" s="122"/>
      <c r="H69" s="122"/>
      <c r="I69" s="122"/>
      <c r="J69" s="122"/>
      <c r="K69" s="122"/>
      <c r="L69" s="122"/>
      <c r="M69" s="123"/>
      <c r="N69" s="112"/>
      <c r="O69" s="105"/>
      <c r="P69" s="105"/>
      <c r="Q69" s="105"/>
      <c r="R69" s="111"/>
      <c r="S69" s="40"/>
      <c r="T69" s="40"/>
      <c r="U69" s="40"/>
      <c r="V69" s="40"/>
      <c r="W69" s="40"/>
      <c r="X69" s="40"/>
      <c r="Y69" s="40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ht="12.95" customHeight="1" x14ac:dyDescent="0.1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12.95" customHeight="1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ht="12.95" customHeight="1" x14ac:dyDescent="0.15">
      <c r="A72" s="5"/>
      <c r="B72" s="5"/>
      <c r="C72" s="132" t="s">
        <v>22</v>
      </c>
      <c r="D72" s="138" t="s">
        <v>24</v>
      </c>
      <c r="E72" s="137" t="s">
        <v>26</v>
      </c>
      <c r="F72" s="134"/>
      <c r="G72" s="137" t="s">
        <v>25</v>
      </c>
      <c r="H72" s="134"/>
      <c r="I72" s="137" t="s">
        <v>27</v>
      </c>
      <c r="J72" s="134"/>
      <c r="K72" s="137" t="s">
        <v>28</v>
      </c>
      <c r="L72" s="134"/>
      <c r="M72" s="137" t="s">
        <v>29</v>
      </c>
      <c r="N72" s="134"/>
      <c r="O72" s="137" t="s">
        <v>30</v>
      </c>
      <c r="P72" s="134"/>
      <c r="Q72" s="128" t="s">
        <v>31</v>
      </c>
      <c r="R72" s="128"/>
      <c r="S72" s="52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1:44" ht="12.95" customHeight="1" x14ac:dyDescent="0.15">
      <c r="A73" s="5"/>
      <c r="B73" s="5"/>
      <c r="C73" s="132"/>
      <c r="D73" s="139"/>
      <c r="E73" s="135"/>
      <c r="F73" s="136"/>
      <c r="G73" s="135"/>
      <c r="H73" s="136"/>
      <c r="I73" s="135"/>
      <c r="J73" s="136"/>
      <c r="K73" s="135"/>
      <c r="L73" s="136"/>
      <c r="M73" s="135"/>
      <c r="N73" s="136"/>
      <c r="O73" s="135"/>
      <c r="P73" s="136"/>
      <c r="Q73" s="128"/>
      <c r="R73" s="128"/>
      <c r="S73" s="52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12.95" customHeight="1" x14ac:dyDescent="0.15">
      <c r="A74" s="5"/>
      <c r="B74" s="5"/>
      <c r="C74" s="132" t="s">
        <v>23</v>
      </c>
      <c r="D74" s="140" t="s">
        <v>546</v>
      </c>
      <c r="E74" s="133" t="s">
        <v>547</v>
      </c>
      <c r="F74" s="134"/>
      <c r="G74" s="133" t="s">
        <v>565</v>
      </c>
      <c r="H74" s="134"/>
      <c r="I74" s="133" t="s">
        <v>542</v>
      </c>
      <c r="J74" s="134"/>
      <c r="K74" s="133" t="s">
        <v>539</v>
      </c>
      <c r="L74" s="134"/>
      <c r="M74" s="133" t="s">
        <v>550</v>
      </c>
      <c r="N74" s="134"/>
      <c r="O74" s="133" t="s">
        <v>551</v>
      </c>
      <c r="P74" s="134"/>
      <c r="Q74" s="129" t="s">
        <v>554</v>
      </c>
      <c r="R74" s="128"/>
      <c r="S74" s="52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ht="12.95" customHeight="1" x14ac:dyDescent="0.15">
      <c r="A75" s="5"/>
      <c r="B75" s="5"/>
      <c r="C75" s="132"/>
      <c r="D75" s="139"/>
      <c r="E75" s="135"/>
      <c r="F75" s="136"/>
      <c r="G75" s="135"/>
      <c r="H75" s="136"/>
      <c r="I75" s="135"/>
      <c r="J75" s="136"/>
      <c r="K75" s="135"/>
      <c r="L75" s="136"/>
      <c r="M75" s="135"/>
      <c r="N75" s="136"/>
      <c r="O75" s="135"/>
      <c r="P75" s="136"/>
      <c r="Q75" s="128"/>
      <c r="R75" s="128"/>
      <c r="S75" s="52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x14ac:dyDescent="0.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x14ac:dyDescent="0.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x14ac:dyDescent="0.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x14ac:dyDescent="0.15"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x14ac:dyDescent="0.15"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26:44" x14ac:dyDescent="0.15"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26:44" x14ac:dyDescent="0.15"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26:44" x14ac:dyDescent="0.15"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26:44" x14ac:dyDescent="0.15"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26:44" x14ac:dyDescent="0.15"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26:44" x14ac:dyDescent="0.15"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26:44" x14ac:dyDescent="0.15"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26:44" x14ac:dyDescent="0.15"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26:44" x14ac:dyDescent="0.15"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26:44" x14ac:dyDescent="0.15"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26:44" x14ac:dyDescent="0.15"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26:44" x14ac:dyDescent="0.15"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26:44" x14ac:dyDescent="0.15"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26:44" x14ac:dyDescent="0.15"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26:44" x14ac:dyDescent="0.15"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26:44" x14ac:dyDescent="0.15"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26:44" x14ac:dyDescent="0.15"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26:44" x14ac:dyDescent="0.15"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26:44" x14ac:dyDescent="0.15"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26:44" x14ac:dyDescent="0.15"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26:44" x14ac:dyDescent="0.15"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26:44" x14ac:dyDescent="0.15"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26:44" x14ac:dyDescent="0.15"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26:44" x14ac:dyDescent="0.15"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26:44" x14ac:dyDescent="0.15"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26:44" x14ac:dyDescent="0.15"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26:44" x14ac:dyDescent="0.15"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26:44" x14ac:dyDescent="0.15"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26:44" x14ac:dyDescent="0.15"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26:44" x14ac:dyDescent="0.15"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  <row r="127" spans="26:44" x14ac:dyDescent="0.15"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</row>
    <row r="128" spans="26:44" x14ac:dyDescent="0.15"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</row>
    <row r="129" spans="26:44" x14ac:dyDescent="0.15"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</row>
    <row r="130" spans="26:44" x14ac:dyDescent="0.15"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</row>
    <row r="131" spans="26:44" x14ac:dyDescent="0.15"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</row>
    <row r="132" spans="26:44" x14ac:dyDescent="0.15"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</row>
    <row r="133" spans="26:44" x14ac:dyDescent="0.15"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</row>
    <row r="134" spans="26:44" x14ac:dyDescent="0.15"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</row>
    <row r="135" spans="26:44" x14ac:dyDescent="0.15"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</row>
    <row r="136" spans="26:44" x14ac:dyDescent="0.15"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</row>
    <row r="137" spans="26:44" x14ac:dyDescent="0.15"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</row>
    <row r="138" spans="26:44" x14ac:dyDescent="0.15"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</row>
    <row r="139" spans="26:44" x14ac:dyDescent="0.15"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</row>
    <row r="140" spans="26:44" x14ac:dyDescent="0.15"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</row>
    <row r="141" spans="26:44" x14ac:dyDescent="0.15"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</row>
    <row r="142" spans="26:44" x14ac:dyDescent="0.15"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</row>
    <row r="143" spans="26:44" x14ac:dyDescent="0.15"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</row>
    <row r="144" spans="26:44" x14ac:dyDescent="0.15"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</row>
    <row r="145" spans="26:44" x14ac:dyDescent="0.15"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</row>
    <row r="146" spans="26:44" x14ac:dyDescent="0.15"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</row>
    <row r="147" spans="26:44" x14ac:dyDescent="0.15"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</row>
    <row r="148" spans="26:44" x14ac:dyDescent="0.15"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</row>
    <row r="149" spans="26:44" x14ac:dyDescent="0.15"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</row>
    <row r="150" spans="26:44" x14ac:dyDescent="0.15"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</row>
    <row r="151" spans="26:44" x14ac:dyDescent="0.15"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</row>
    <row r="152" spans="26:44" x14ac:dyDescent="0.15"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</row>
    <row r="153" spans="26:44" x14ac:dyDescent="0.15"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</row>
    <row r="154" spans="26:44" x14ac:dyDescent="0.15"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</row>
    <row r="155" spans="26:44" x14ac:dyDescent="0.15"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</row>
    <row r="156" spans="26:44" x14ac:dyDescent="0.15"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</row>
    <row r="157" spans="26:44" x14ac:dyDescent="0.15"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</row>
    <row r="158" spans="26:44" x14ac:dyDescent="0.15"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</row>
    <row r="159" spans="26:44" x14ac:dyDescent="0.15"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</row>
    <row r="160" spans="26:44" x14ac:dyDescent="0.15"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</row>
    <row r="161" spans="26:44" x14ac:dyDescent="0.15"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</row>
    <row r="162" spans="26:44" x14ac:dyDescent="0.15"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</row>
    <row r="163" spans="26:44" x14ac:dyDescent="0.15"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</row>
    <row r="164" spans="26:44" x14ac:dyDescent="0.15"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</row>
    <row r="165" spans="26:44" x14ac:dyDescent="0.15"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</row>
    <row r="166" spans="26:44" x14ac:dyDescent="0.15"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</row>
    <row r="167" spans="26:44" x14ac:dyDescent="0.15"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</row>
    <row r="168" spans="26:44" x14ac:dyDescent="0.15"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</row>
    <row r="169" spans="26:44" x14ac:dyDescent="0.15"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</row>
    <row r="170" spans="26:44" x14ac:dyDescent="0.15"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</row>
    <row r="171" spans="26:44" x14ac:dyDescent="0.15"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</row>
    <row r="172" spans="26:44" x14ac:dyDescent="0.15"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</row>
    <row r="173" spans="26:44" x14ac:dyDescent="0.15"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</row>
    <row r="174" spans="26:44" x14ac:dyDescent="0.15"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</row>
    <row r="175" spans="26:44" x14ac:dyDescent="0.15"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</row>
    <row r="176" spans="26:44" x14ac:dyDescent="0.15"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</row>
    <row r="177" spans="26:44" x14ac:dyDescent="0.15"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</row>
    <row r="178" spans="26:44" x14ac:dyDescent="0.15"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</row>
    <row r="179" spans="26:44" x14ac:dyDescent="0.15"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</row>
    <row r="180" spans="26:44" x14ac:dyDescent="0.15"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</row>
    <row r="181" spans="26:44" x14ac:dyDescent="0.15"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</row>
    <row r="182" spans="26:44" x14ac:dyDescent="0.15"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</row>
    <row r="183" spans="26:44" x14ac:dyDescent="0.15"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</row>
    <row r="184" spans="26:44" x14ac:dyDescent="0.15"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</row>
    <row r="185" spans="26:44" x14ac:dyDescent="0.15"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</row>
    <row r="186" spans="26:44" x14ac:dyDescent="0.15"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</row>
    <row r="187" spans="26:44" x14ac:dyDescent="0.15"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</row>
    <row r="188" spans="26:44" x14ac:dyDescent="0.15"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</row>
    <row r="189" spans="26:44" x14ac:dyDescent="0.15"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</row>
    <row r="190" spans="26:44" x14ac:dyDescent="0.15"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</row>
    <row r="191" spans="26:44" x14ac:dyDescent="0.15"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</row>
    <row r="192" spans="26:44" x14ac:dyDescent="0.15"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</row>
    <row r="193" spans="26:44" x14ac:dyDescent="0.15"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</row>
    <row r="194" spans="26:44" x14ac:dyDescent="0.15"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</row>
    <row r="195" spans="26:44" x14ac:dyDescent="0.15"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</row>
    <row r="196" spans="26:44" x14ac:dyDescent="0.15"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</row>
    <row r="197" spans="26:44" x14ac:dyDescent="0.15"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</row>
    <row r="198" spans="26:44" x14ac:dyDescent="0.15"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</row>
    <row r="199" spans="26:44" x14ac:dyDescent="0.15"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</row>
    <row r="200" spans="26:44" x14ac:dyDescent="0.15"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</row>
    <row r="201" spans="26:44" x14ac:dyDescent="0.15"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</row>
    <row r="202" spans="26:44" x14ac:dyDescent="0.15"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</row>
    <row r="203" spans="26:44" x14ac:dyDescent="0.15"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</row>
    <row r="204" spans="26:44" x14ac:dyDescent="0.15"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</row>
    <row r="205" spans="26:44" x14ac:dyDescent="0.15"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</row>
    <row r="206" spans="26:44" x14ac:dyDescent="0.15"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</row>
    <row r="207" spans="26:44" x14ac:dyDescent="0.15"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</row>
    <row r="208" spans="26:44" x14ac:dyDescent="0.15"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</row>
    <row r="209" spans="26:44" x14ac:dyDescent="0.15"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</row>
    <row r="210" spans="26:44" x14ac:dyDescent="0.15"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</row>
    <row r="211" spans="26:44" x14ac:dyDescent="0.15"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</row>
    <row r="212" spans="26:44" x14ac:dyDescent="0.15"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</row>
    <row r="213" spans="26:44" x14ac:dyDescent="0.15"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</row>
    <row r="214" spans="26:44" x14ac:dyDescent="0.15"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</row>
    <row r="215" spans="26:44" x14ac:dyDescent="0.15"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</row>
    <row r="216" spans="26:44" x14ac:dyDescent="0.15"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</row>
    <row r="217" spans="26:44" x14ac:dyDescent="0.15"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</row>
    <row r="218" spans="26:44" x14ac:dyDescent="0.15"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</row>
    <row r="219" spans="26:44" x14ac:dyDescent="0.15"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</row>
    <row r="220" spans="26:44" x14ac:dyDescent="0.15"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</row>
    <row r="221" spans="26:44" x14ac:dyDescent="0.15"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</row>
    <row r="222" spans="26:44" x14ac:dyDescent="0.15"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</row>
    <row r="223" spans="26:44" x14ac:dyDescent="0.15"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</row>
    <row r="224" spans="26:44" x14ac:dyDescent="0.15"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</row>
    <row r="225" spans="26:44" x14ac:dyDescent="0.15"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</row>
    <row r="226" spans="26:44" x14ac:dyDescent="0.15"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</row>
    <row r="227" spans="26:44" x14ac:dyDescent="0.15"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</row>
    <row r="228" spans="26:44" x14ac:dyDescent="0.15"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</row>
    <row r="229" spans="26:44" x14ac:dyDescent="0.15"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</row>
    <row r="230" spans="26:44" x14ac:dyDescent="0.15"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</row>
    <row r="231" spans="26:44" x14ac:dyDescent="0.15"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</row>
    <row r="232" spans="26:44" x14ac:dyDescent="0.15"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</row>
    <row r="233" spans="26:44" x14ac:dyDescent="0.15"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</row>
    <row r="234" spans="26:44" x14ac:dyDescent="0.15"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</row>
    <row r="235" spans="26:44" x14ac:dyDescent="0.15"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</row>
    <row r="236" spans="26:44" x14ac:dyDescent="0.15"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</row>
    <row r="237" spans="26:44" x14ac:dyDescent="0.15"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</row>
    <row r="238" spans="26:44" x14ac:dyDescent="0.15"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</row>
    <row r="239" spans="26:44" x14ac:dyDescent="0.15"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</row>
    <row r="240" spans="26:44" x14ac:dyDescent="0.15"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</row>
  </sheetData>
  <mergeCells count="311">
    <mergeCell ref="U65:U66"/>
    <mergeCell ref="T67:T68"/>
    <mergeCell ref="C74:C75"/>
    <mergeCell ref="E74:F75"/>
    <mergeCell ref="G74:H75"/>
    <mergeCell ref="I74:J75"/>
    <mergeCell ref="D74:D75"/>
    <mergeCell ref="K74:L75"/>
    <mergeCell ref="M74:N75"/>
    <mergeCell ref="O74:P75"/>
    <mergeCell ref="Q74:R75"/>
    <mergeCell ref="N68:N69"/>
    <mergeCell ref="AB14:AE14"/>
    <mergeCell ref="E4:M5"/>
    <mergeCell ref="N4:R5"/>
    <mergeCell ref="C72:C73"/>
    <mergeCell ref="E72:F73"/>
    <mergeCell ref="I72:J73"/>
    <mergeCell ref="K72:L73"/>
    <mergeCell ref="M72:N73"/>
    <mergeCell ref="O68:Q69"/>
    <mergeCell ref="D68:D69"/>
    <mergeCell ref="D72:D73"/>
    <mergeCell ref="R68:R69"/>
    <mergeCell ref="G72:H73"/>
    <mergeCell ref="E16:M17"/>
    <mergeCell ref="D60:D61"/>
    <mergeCell ref="D48:D49"/>
    <mergeCell ref="O72:P73"/>
    <mergeCell ref="Q72:R73"/>
    <mergeCell ref="E6:M7"/>
    <mergeCell ref="E8:M9"/>
    <mergeCell ref="E10:M11"/>
    <mergeCell ref="R64:R65"/>
    <mergeCell ref="N66:N67"/>
    <mergeCell ref="N62:N63"/>
    <mergeCell ref="R62:R63"/>
    <mergeCell ref="O58:Q59"/>
    <mergeCell ref="O60:Q61"/>
    <mergeCell ref="O62:Q63"/>
    <mergeCell ref="R66:R67"/>
    <mergeCell ref="N64:N65"/>
    <mergeCell ref="O64:Q65"/>
    <mergeCell ref="O66:Q67"/>
    <mergeCell ref="N54:N55"/>
    <mergeCell ref="R54:R55"/>
    <mergeCell ref="N56:N57"/>
    <mergeCell ref="A68:A69"/>
    <mergeCell ref="O6:Q7"/>
    <mergeCell ref="O8:Q9"/>
    <mergeCell ref="O10:Q11"/>
    <mergeCell ref="O12:Q13"/>
    <mergeCell ref="O14:Q15"/>
    <mergeCell ref="O16:Q17"/>
    <mergeCell ref="A58:A59"/>
    <mergeCell ref="A66:A67"/>
    <mergeCell ref="A60:A61"/>
    <mergeCell ref="A62:A63"/>
    <mergeCell ref="A64:A65"/>
    <mergeCell ref="A50:A51"/>
    <mergeCell ref="A52:A53"/>
    <mergeCell ref="A54:A55"/>
    <mergeCell ref="D66:D67"/>
    <mergeCell ref="D62:D63"/>
    <mergeCell ref="D64:D65"/>
    <mergeCell ref="E12:M13"/>
    <mergeCell ref="E14:M15"/>
    <mergeCell ref="A28:A29"/>
    <mergeCell ref="A30:A31"/>
    <mergeCell ref="A32:A33"/>
    <mergeCell ref="A34:A35"/>
    <mergeCell ref="A36:A37"/>
    <mergeCell ref="A38:A39"/>
    <mergeCell ref="A40:A41"/>
    <mergeCell ref="A56:A57"/>
    <mergeCell ref="A42:A43"/>
    <mergeCell ref="A44:A45"/>
    <mergeCell ref="A46:A47"/>
    <mergeCell ref="A48:A4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B1:Y1"/>
    <mergeCell ref="A6:A7"/>
    <mergeCell ref="A8:A9"/>
    <mergeCell ref="N6:N7"/>
    <mergeCell ref="R6:R7"/>
    <mergeCell ref="N8:N9"/>
    <mergeCell ref="R8:R9"/>
    <mergeCell ref="D6:D7"/>
    <mergeCell ref="B4:C5"/>
    <mergeCell ref="D4:D5"/>
    <mergeCell ref="D8:D9"/>
    <mergeCell ref="B6:B7"/>
    <mergeCell ref="C6:C7"/>
    <mergeCell ref="U9:U10"/>
    <mergeCell ref="D10:D11"/>
    <mergeCell ref="B8:B9"/>
    <mergeCell ref="C8:C9"/>
    <mergeCell ref="B10:B11"/>
    <mergeCell ref="C10:C11"/>
    <mergeCell ref="T7:T8"/>
    <mergeCell ref="O44:Q45"/>
    <mergeCell ref="N40:N41"/>
    <mergeCell ref="R56:R57"/>
    <mergeCell ref="O52:Q53"/>
    <mergeCell ref="O54:Q55"/>
    <mergeCell ref="O56:Q57"/>
    <mergeCell ref="R58:R59"/>
    <mergeCell ref="N60:N61"/>
    <mergeCell ref="R60:R61"/>
    <mergeCell ref="R46:R47"/>
    <mergeCell ref="N48:N49"/>
    <mergeCell ref="R48:R49"/>
    <mergeCell ref="N50:N51"/>
    <mergeCell ref="R50:R51"/>
    <mergeCell ref="O46:Q47"/>
    <mergeCell ref="O48:Q49"/>
    <mergeCell ref="O50:Q51"/>
    <mergeCell ref="R52:R53"/>
    <mergeCell ref="R40:R41"/>
    <mergeCell ref="N42:N43"/>
    <mergeCell ref="R42:R43"/>
    <mergeCell ref="R44:R45"/>
    <mergeCell ref="O40:Q41"/>
    <mergeCell ref="R28:R29"/>
    <mergeCell ref="N30:N31"/>
    <mergeCell ref="R30:R31"/>
    <mergeCell ref="O28:Q29"/>
    <mergeCell ref="O30:Q31"/>
    <mergeCell ref="R22:R23"/>
    <mergeCell ref="R24:R25"/>
    <mergeCell ref="N28:N29"/>
    <mergeCell ref="O42:Q43"/>
    <mergeCell ref="N22:N23"/>
    <mergeCell ref="D50:D51"/>
    <mergeCell ref="D52:D53"/>
    <mergeCell ref="D54:D55"/>
    <mergeCell ref="D56:D57"/>
    <mergeCell ref="D58:D59"/>
    <mergeCell ref="D36:D37"/>
    <mergeCell ref="D38:D39"/>
    <mergeCell ref="D40:D41"/>
    <mergeCell ref="D42:D43"/>
    <mergeCell ref="D44:D45"/>
    <mergeCell ref="C20:C21"/>
    <mergeCell ref="B14:B15"/>
    <mergeCell ref="C14:C15"/>
    <mergeCell ref="B16:B17"/>
    <mergeCell ref="C16:C17"/>
    <mergeCell ref="D18:D19"/>
    <mergeCell ref="D20:D21"/>
    <mergeCell ref="D22:D23"/>
    <mergeCell ref="D46:D47"/>
    <mergeCell ref="D24:D25"/>
    <mergeCell ref="D26:D27"/>
    <mergeCell ref="D28:D29"/>
    <mergeCell ref="D30:D31"/>
    <mergeCell ref="D32:D33"/>
    <mergeCell ref="D34:D35"/>
    <mergeCell ref="B46:B47"/>
    <mergeCell ref="C46:C47"/>
    <mergeCell ref="B12:B13"/>
    <mergeCell ref="C12:C13"/>
    <mergeCell ref="D12:D13"/>
    <mergeCell ref="D14:D15"/>
    <mergeCell ref="D16:D17"/>
    <mergeCell ref="B34:B35"/>
    <mergeCell ref="C34:C35"/>
    <mergeCell ref="B36:B37"/>
    <mergeCell ref="C36:C37"/>
    <mergeCell ref="B30:B31"/>
    <mergeCell ref="C30:C31"/>
    <mergeCell ref="B32:B33"/>
    <mergeCell ref="C32:C33"/>
    <mergeCell ref="B26:B27"/>
    <mergeCell ref="C26:C27"/>
    <mergeCell ref="B28:B29"/>
    <mergeCell ref="C28:C29"/>
    <mergeCell ref="B22:B23"/>
    <mergeCell ref="C22:C23"/>
    <mergeCell ref="B24:B25"/>
    <mergeCell ref="C24:C25"/>
    <mergeCell ref="B18:B19"/>
    <mergeCell ref="C18:C19"/>
    <mergeCell ref="B20:B21"/>
    <mergeCell ref="B48:B49"/>
    <mergeCell ref="C48:C49"/>
    <mergeCell ref="B42:B43"/>
    <mergeCell ref="C42:C43"/>
    <mergeCell ref="B44:B45"/>
    <mergeCell ref="C44:C45"/>
    <mergeCell ref="B38:B39"/>
    <mergeCell ref="C38:C39"/>
    <mergeCell ref="B40:B41"/>
    <mergeCell ref="C40:C41"/>
    <mergeCell ref="C60:C61"/>
    <mergeCell ref="B54:B55"/>
    <mergeCell ref="C54:C55"/>
    <mergeCell ref="B56:B57"/>
    <mergeCell ref="C56:C57"/>
    <mergeCell ref="B50:B51"/>
    <mergeCell ref="C50:C51"/>
    <mergeCell ref="B52:B53"/>
    <mergeCell ref="C52:C53"/>
    <mergeCell ref="B68:B69"/>
    <mergeCell ref="C68:C69"/>
    <mergeCell ref="B66:B67"/>
    <mergeCell ref="C66:C67"/>
    <mergeCell ref="B62:B63"/>
    <mergeCell ref="C62:C63"/>
    <mergeCell ref="B64:B65"/>
    <mergeCell ref="C64:C65"/>
    <mergeCell ref="E24:M25"/>
    <mergeCell ref="E26:M27"/>
    <mergeCell ref="E28:M29"/>
    <mergeCell ref="E36:M37"/>
    <mergeCell ref="E38:M39"/>
    <mergeCell ref="E40:M41"/>
    <mergeCell ref="E30:M31"/>
    <mergeCell ref="E32:M33"/>
    <mergeCell ref="E48:M49"/>
    <mergeCell ref="E68:M69"/>
    <mergeCell ref="E62:M63"/>
    <mergeCell ref="E64:M65"/>
    <mergeCell ref="E66:M67"/>
    <mergeCell ref="B58:B59"/>
    <mergeCell ref="C58:C59"/>
    <mergeCell ref="B60:B61"/>
    <mergeCell ref="E22:M23"/>
    <mergeCell ref="N20:N21"/>
    <mergeCell ref="N26:N27"/>
    <mergeCell ref="N24:N25"/>
    <mergeCell ref="N18:N19"/>
    <mergeCell ref="R10:R11"/>
    <mergeCell ref="N12:N13"/>
    <mergeCell ref="R12:R13"/>
    <mergeCell ref="N14:N15"/>
    <mergeCell ref="R14:R15"/>
    <mergeCell ref="N10:N11"/>
    <mergeCell ref="R20:R21"/>
    <mergeCell ref="O18:Q19"/>
    <mergeCell ref="O20:Q21"/>
    <mergeCell ref="N16:N17"/>
    <mergeCell ref="R16:R17"/>
    <mergeCell ref="R18:R19"/>
    <mergeCell ref="R26:R27"/>
    <mergeCell ref="O22:Q23"/>
    <mergeCell ref="O24:Q25"/>
    <mergeCell ref="O26:Q27"/>
    <mergeCell ref="E60:M61"/>
    <mergeCell ref="E54:M55"/>
    <mergeCell ref="E56:M57"/>
    <mergeCell ref="N58:N59"/>
    <mergeCell ref="E58:M59"/>
    <mergeCell ref="N34:N35"/>
    <mergeCell ref="E34:M35"/>
    <mergeCell ref="N32:N33"/>
    <mergeCell ref="N38:N39"/>
    <mergeCell ref="N36:N37"/>
    <mergeCell ref="U17:U18"/>
    <mergeCell ref="V13:V14"/>
    <mergeCell ref="T11:T12"/>
    <mergeCell ref="T15:T16"/>
    <mergeCell ref="T19:T20"/>
    <mergeCell ref="N52:N53"/>
    <mergeCell ref="E50:M51"/>
    <mergeCell ref="E52:M53"/>
    <mergeCell ref="E42:M43"/>
    <mergeCell ref="E44:M45"/>
    <mergeCell ref="N46:N47"/>
    <mergeCell ref="E46:M47"/>
    <mergeCell ref="N44:N45"/>
    <mergeCell ref="R32:R33"/>
    <mergeCell ref="O32:Q33"/>
    <mergeCell ref="R34:R35"/>
    <mergeCell ref="R36:R37"/>
    <mergeCell ref="R38:R39"/>
    <mergeCell ref="O34:Q35"/>
    <mergeCell ref="O36:Q37"/>
    <mergeCell ref="O38:Q39"/>
    <mergeCell ref="E18:M19"/>
    <mergeCell ref="E20:M21"/>
    <mergeCell ref="T35:T36"/>
    <mergeCell ref="U25:U26"/>
    <mergeCell ref="U33:U34"/>
    <mergeCell ref="W37:X38"/>
    <mergeCell ref="W53:W54"/>
    <mergeCell ref="V29:V30"/>
    <mergeCell ref="W21:W22"/>
    <mergeCell ref="T23:T24"/>
    <mergeCell ref="T27:T28"/>
    <mergeCell ref="T31:T32"/>
    <mergeCell ref="T63:T64"/>
    <mergeCell ref="U57:U58"/>
    <mergeCell ref="V61:V62"/>
    <mergeCell ref="T59:T60"/>
    <mergeCell ref="U41:U42"/>
    <mergeCell ref="U49:U50"/>
    <mergeCell ref="V45:V46"/>
    <mergeCell ref="T39:T40"/>
    <mergeCell ref="T43:T44"/>
    <mergeCell ref="T47:T48"/>
    <mergeCell ref="T51:T52"/>
    <mergeCell ref="T55:T56"/>
  </mergeCells>
  <phoneticPr fontId="1"/>
  <pageMargins left="0.78740157480314965" right="0.78740157480314965" top="0.59055118110236227" bottom="0.59055118110236227" header="0" footer="0"/>
  <pageSetup paperSize="9" scale="80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44"/>
  <sheetViews>
    <sheetView zoomScaleNormal="100" workbookViewId="0">
      <selection activeCell="P84" sqref="P84"/>
    </sheetView>
  </sheetViews>
  <sheetFormatPr defaultRowHeight="13.5" x14ac:dyDescent="0.15"/>
  <cols>
    <col min="1" max="1" width="6.625" style="1" customWidth="1"/>
    <col min="2" max="4" width="4.625" style="1" customWidth="1"/>
    <col min="5" max="17" width="2.625" style="1" customWidth="1"/>
    <col min="18" max="18" width="2.5" style="1" customWidth="1"/>
    <col min="19" max="25" width="7.625" style="1" customWidth="1"/>
    <col min="26" max="26" width="9" style="1"/>
    <col min="27" max="29" width="4.625" style="1" customWidth="1"/>
    <col min="30" max="30" width="16.625" style="1" customWidth="1"/>
    <col min="31" max="31" width="8.625" style="1" customWidth="1"/>
    <col min="32" max="16384" width="9" style="1"/>
  </cols>
  <sheetData>
    <row r="1" spans="1:44" ht="28.5" x14ac:dyDescent="0.15">
      <c r="A1" s="5"/>
      <c r="B1" s="141" t="s">
        <v>71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6"/>
      <c r="AA1" s="6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ht="12.95" customHeight="1" x14ac:dyDescent="0.15">
      <c r="A2" s="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6"/>
      <c r="AA2" s="6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.95" customHeight="1" x14ac:dyDescent="0.15">
      <c r="A3" s="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6"/>
      <c r="AA3" s="56"/>
      <c r="AB3" s="192" t="s">
        <v>216</v>
      </c>
      <c r="AC3" s="192"/>
      <c r="AD3" s="192"/>
      <c r="AE3" s="192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ht="12.95" customHeight="1" x14ac:dyDescent="0.15">
      <c r="A4" s="9"/>
      <c r="B4" s="171" t="s">
        <v>17</v>
      </c>
      <c r="C4" s="171"/>
      <c r="D4" s="171" t="s">
        <v>18</v>
      </c>
      <c r="E4" s="171" t="s">
        <v>0</v>
      </c>
      <c r="F4" s="171"/>
      <c r="G4" s="171"/>
      <c r="H4" s="171"/>
      <c r="I4" s="171"/>
      <c r="J4" s="171"/>
      <c r="K4" s="171"/>
      <c r="L4" s="171"/>
      <c r="M4" s="171"/>
      <c r="N4" s="171" t="s">
        <v>19</v>
      </c>
      <c r="O4" s="171"/>
      <c r="P4" s="171"/>
      <c r="Q4" s="171"/>
      <c r="R4" s="171"/>
      <c r="S4" s="10"/>
      <c r="T4" s="10"/>
      <c r="U4" s="10"/>
      <c r="V4" s="10"/>
      <c r="W4" s="10"/>
      <c r="X4" s="10"/>
      <c r="Y4" s="10"/>
      <c r="Z4" s="6"/>
      <c r="AA4" s="13"/>
      <c r="AB4" s="14"/>
      <c r="AC4" s="14" t="s">
        <v>33</v>
      </c>
      <c r="AD4" s="75" t="s">
        <v>32</v>
      </c>
      <c r="AE4" s="14" t="s">
        <v>34</v>
      </c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3" customFormat="1" ht="12.95" customHeight="1" x14ac:dyDescent="0.15">
      <c r="A5" s="1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1"/>
      <c r="T5" s="11"/>
      <c r="U5" s="11"/>
      <c r="V5" s="11"/>
      <c r="W5" s="11"/>
      <c r="X5" s="11"/>
      <c r="Y5" s="11"/>
      <c r="Z5" s="7"/>
      <c r="AA5" s="16" t="str">
        <f>$D$78</f>
        <v>A</v>
      </c>
      <c r="AB5" s="17">
        <v>1</v>
      </c>
      <c r="AC5" s="18" t="str">
        <f t="shared" ref="AC5:AC36" si="0">CONCATENATE(AA5,AB5)</f>
        <v>A1</v>
      </c>
      <c r="AD5" s="76" t="s">
        <v>251</v>
      </c>
      <c r="AE5" s="18" t="s">
        <v>24</v>
      </c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ht="12.95" customHeight="1" x14ac:dyDescent="0.15">
      <c r="A6" s="182" t="s">
        <v>35</v>
      </c>
      <c r="B6" s="168" t="s">
        <v>9</v>
      </c>
      <c r="C6" s="167" t="s">
        <v>10</v>
      </c>
      <c r="D6" s="173">
        <v>1</v>
      </c>
      <c r="E6" s="174" t="str">
        <f>VLOOKUP(A6,$AC$5:$AE$36,2,FALSE)</f>
        <v>拓殖大学紅陵</v>
      </c>
      <c r="F6" s="175"/>
      <c r="G6" s="175"/>
      <c r="H6" s="175"/>
      <c r="I6" s="175"/>
      <c r="J6" s="175"/>
      <c r="K6" s="175"/>
      <c r="L6" s="175"/>
      <c r="M6" s="176"/>
      <c r="N6" s="168" t="s">
        <v>20</v>
      </c>
      <c r="O6" s="160" t="str">
        <f>VLOOKUP(A6,$AC$5:$AE$36,3,FALSE)</f>
        <v>千葉</v>
      </c>
      <c r="P6" s="160"/>
      <c r="Q6" s="160"/>
      <c r="R6" s="167" t="s">
        <v>21</v>
      </c>
      <c r="S6" s="27"/>
      <c r="T6" s="27"/>
      <c r="U6" s="28"/>
      <c r="V6" s="28"/>
      <c r="W6" s="28"/>
      <c r="X6" s="28"/>
      <c r="Y6" s="28"/>
      <c r="Z6" s="5"/>
      <c r="AA6" s="16" t="str">
        <f>$D$78</f>
        <v>A</v>
      </c>
      <c r="AB6" s="19">
        <v>2</v>
      </c>
      <c r="AC6" s="18" t="str">
        <f t="shared" si="0"/>
        <v>A2</v>
      </c>
      <c r="AD6" s="77" t="s">
        <v>252</v>
      </c>
      <c r="AE6" s="19" t="str">
        <f>AE5</f>
        <v>千葉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12.95" customHeight="1" x14ac:dyDescent="0.15">
      <c r="A7" s="182"/>
      <c r="B7" s="168"/>
      <c r="C7" s="167"/>
      <c r="D7" s="173"/>
      <c r="E7" s="177"/>
      <c r="F7" s="178"/>
      <c r="G7" s="178"/>
      <c r="H7" s="178"/>
      <c r="I7" s="178"/>
      <c r="J7" s="178"/>
      <c r="K7" s="178"/>
      <c r="L7" s="178"/>
      <c r="M7" s="179"/>
      <c r="N7" s="168"/>
      <c r="O7" s="161"/>
      <c r="P7" s="161"/>
      <c r="Q7" s="161"/>
      <c r="R7" s="167"/>
      <c r="S7" s="28"/>
      <c r="T7" s="189" t="s">
        <v>221</v>
      </c>
      <c r="U7" s="30"/>
      <c r="V7" s="28"/>
      <c r="W7" s="28"/>
      <c r="X7" s="28"/>
      <c r="Y7" s="28"/>
      <c r="Z7" s="5"/>
      <c r="AA7" s="16" t="str">
        <f>$D$78</f>
        <v>A</v>
      </c>
      <c r="AB7" s="19">
        <v>3</v>
      </c>
      <c r="AC7" s="18" t="str">
        <f t="shared" si="0"/>
        <v>A3</v>
      </c>
      <c r="AD7" s="77" t="s">
        <v>253</v>
      </c>
      <c r="AE7" s="19" t="str">
        <f>AE6</f>
        <v>千葉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ht="12.95" customHeight="1" x14ac:dyDescent="0.15">
      <c r="A8" s="182" t="s">
        <v>36</v>
      </c>
      <c r="B8" s="168" t="s">
        <v>14</v>
      </c>
      <c r="C8" s="167" t="s">
        <v>4</v>
      </c>
      <c r="D8" s="173">
        <v>2</v>
      </c>
      <c r="E8" s="174" t="str">
        <f>VLOOKUP(A8,$AC$5:$AE$36,2,FALSE)</f>
        <v>目黒学院</v>
      </c>
      <c r="F8" s="175"/>
      <c r="G8" s="175"/>
      <c r="H8" s="175"/>
      <c r="I8" s="175"/>
      <c r="J8" s="175"/>
      <c r="K8" s="175"/>
      <c r="L8" s="175"/>
      <c r="M8" s="176"/>
      <c r="N8" s="168" t="s">
        <v>20</v>
      </c>
      <c r="O8" s="160" t="str">
        <f>VLOOKUP(A8,$AC$5:$AE$36,3,FALSE)</f>
        <v>東京</v>
      </c>
      <c r="P8" s="160"/>
      <c r="Q8" s="160"/>
      <c r="R8" s="167" t="s">
        <v>21</v>
      </c>
      <c r="S8" s="27"/>
      <c r="T8" s="155"/>
      <c r="U8" s="32"/>
      <c r="V8" s="28"/>
      <c r="W8" s="28"/>
      <c r="X8" s="28"/>
      <c r="Y8" s="28"/>
      <c r="Z8" s="5"/>
      <c r="AA8" s="21" t="str">
        <f>$D$78</f>
        <v>A</v>
      </c>
      <c r="AB8" s="20">
        <v>4</v>
      </c>
      <c r="AC8" s="20" t="str">
        <f t="shared" si="0"/>
        <v>A4</v>
      </c>
      <c r="AD8" s="78" t="s">
        <v>255</v>
      </c>
      <c r="AE8" s="20" t="str">
        <f>AE7</f>
        <v>千葉</v>
      </c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ht="12.95" customHeight="1" x14ac:dyDescent="0.15">
      <c r="A9" s="182"/>
      <c r="B9" s="168"/>
      <c r="C9" s="167"/>
      <c r="D9" s="173"/>
      <c r="E9" s="177"/>
      <c r="F9" s="178"/>
      <c r="G9" s="178"/>
      <c r="H9" s="178"/>
      <c r="I9" s="178"/>
      <c r="J9" s="178"/>
      <c r="K9" s="178"/>
      <c r="L9" s="178"/>
      <c r="M9" s="179"/>
      <c r="N9" s="168"/>
      <c r="O9" s="161"/>
      <c r="P9" s="161"/>
      <c r="Q9" s="161"/>
      <c r="R9" s="167"/>
      <c r="S9" s="156" t="s">
        <v>220</v>
      </c>
      <c r="T9" s="33"/>
      <c r="U9" s="34"/>
      <c r="V9" s="28"/>
      <c r="W9" s="28"/>
      <c r="X9" s="28"/>
      <c r="Y9" s="28"/>
      <c r="Z9" s="5"/>
      <c r="AA9" s="16" t="str">
        <f>$E$78</f>
        <v>D</v>
      </c>
      <c r="AB9" s="17">
        <v>1</v>
      </c>
      <c r="AC9" s="18" t="str">
        <f t="shared" si="0"/>
        <v>D1</v>
      </c>
      <c r="AD9" s="79" t="s">
        <v>283</v>
      </c>
      <c r="AE9" s="18" t="s">
        <v>26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ht="12.95" customHeight="1" x14ac:dyDescent="0.15">
      <c r="A10" s="182"/>
      <c r="B10" s="168" t="s">
        <v>1</v>
      </c>
      <c r="C10" s="167" t="s">
        <v>15</v>
      </c>
      <c r="D10" s="173">
        <v>3</v>
      </c>
      <c r="E10" s="154" t="s">
        <v>573</v>
      </c>
      <c r="F10" s="175"/>
      <c r="G10" s="175"/>
      <c r="H10" s="175"/>
      <c r="I10" s="175"/>
      <c r="J10" s="175"/>
      <c r="K10" s="175"/>
      <c r="L10" s="175"/>
      <c r="M10" s="176"/>
      <c r="N10" s="168" t="s">
        <v>20</v>
      </c>
      <c r="O10" s="153" t="s">
        <v>528</v>
      </c>
      <c r="P10" s="160"/>
      <c r="Q10" s="160"/>
      <c r="R10" s="167" t="s">
        <v>21</v>
      </c>
      <c r="S10" s="157"/>
      <c r="T10" s="28"/>
      <c r="U10" s="98" t="s">
        <v>585</v>
      </c>
      <c r="V10" s="27"/>
      <c r="W10" s="28"/>
      <c r="X10" s="28"/>
      <c r="Y10" s="28"/>
      <c r="Z10" s="5"/>
      <c r="AA10" s="16" t="str">
        <f>$E$78</f>
        <v>D</v>
      </c>
      <c r="AB10" s="19">
        <v>2</v>
      </c>
      <c r="AC10" s="18" t="str">
        <f t="shared" si="0"/>
        <v>D2</v>
      </c>
      <c r="AD10" s="79" t="s">
        <v>286</v>
      </c>
      <c r="AE10" s="19" t="str">
        <f>AE9</f>
        <v>山梨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ht="12.95" customHeight="1" x14ac:dyDescent="0.15">
      <c r="A11" s="182"/>
      <c r="B11" s="168"/>
      <c r="C11" s="167"/>
      <c r="D11" s="173"/>
      <c r="E11" s="177"/>
      <c r="F11" s="178"/>
      <c r="G11" s="178"/>
      <c r="H11" s="178"/>
      <c r="I11" s="178"/>
      <c r="J11" s="178"/>
      <c r="K11" s="178"/>
      <c r="L11" s="178"/>
      <c r="M11" s="179"/>
      <c r="N11" s="168"/>
      <c r="O11" s="161"/>
      <c r="P11" s="161"/>
      <c r="Q11" s="161"/>
      <c r="R11" s="167"/>
      <c r="S11" s="28"/>
      <c r="T11" s="28"/>
      <c r="U11" s="155"/>
      <c r="V11" s="29"/>
      <c r="W11" s="28"/>
      <c r="X11" s="28"/>
      <c r="Y11" s="28"/>
      <c r="Z11" s="5"/>
      <c r="AA11" s="16" t="str">
        <f>$E$78</f>
        <v>D</v>
      </c>
      <c r="AB11" s="19">
        <v>3</v>
      </c>
      <c r="AC11" s="18" t="str">
        <f t="shared" si="0"/>
        <v>D3</v>
      </c>
      <c r="AD11" s="79" t="s">
        <v>285</v>
      </c>
      <c r="AE11" s="19" t="str">
        <f>AE10</f>
        <v>山梨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ht="12.95" customHeight="1" x14ac:dyDescent="0.15">
      <c r="A12" s="182" t="s">
        <v>37</v>
      </c>
      <c r="B12" s="168" t="s">
        <v>5</v>
      </c>
      <c r="C12" s="167" t="s">
        <v>6</v>
      </c>
      <c r="D12" s="173">
        <v>4</v>
      </c>
      <c r="E12" s="174" t="str">
        <f>VLOOKUP(A12,$AC$5:$AE$36,2,FALSE)</f>
        <v>栄北</v>
      </c>
      <c r="F12" s="175"/>
      <c r="G12" s="175"/>
      <c r="H12" s="175"/>
      <c r="I12" s="175"/>
      <c r="J12" s="175"/>
      <c r="K12" s="175"/>
      <c r="L12" s="175"/>
      <c r="M12" s="176"/>
      <c r="N12" s="168" t="s">
        <v>20</v>
      </c>
      <c r="O12" s="160" t="str">
        <f>VLOOKUP(A12,$AC$5:$AE$36,3,FALSE)</f>
        <v>埼玉</v>
      </c>
      <c r="P12" s="160"/>
      <c r="Q12" s="160"/>
      <c r="R12" s="167" t="s">
        <v>21</v>
      </c>
      <c r="S12" s="27"/>
      <c r="T12" s="27"/>
      <c r="U12" s="31"/>
      <c r="V12" s="31"/>
      <c r="W12" s="28"/>
      <c r="X12" s="28"/>
      <c r="Y12" s="28"/>
      <c r="Z12" s="5"/>
      <c r="AA12" s="21" t="str">
        <f>$E$78</f>
        <v>D</v>
      </c>
      <c r="AB12" s="20">
        <v>4</v>
      </c>
      <c r="AC12" s="20" t="str">
        <f t="shared" si="0"/>
        <v>D4</v>
      </c>
      <c r="AD12" s="80" t="s">
        <v>284</v>
      </c>
      <c r="AE12" s="20" t="str">
        <f>AE11</f>
        <v>山梨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ht="12.95" customHeight="1" x14ac:dyDescent="0.15">
      <c r="A13" s="182"/>
      <c r="B13" s="168"/>
      <c r="C13" s="167"/>
      <c r="D13" s="173"/>
      <c r="E13" s="177"/>
      <c r="F13" s="178"/>
      <c r="G13" s="178"/>
      <c r="H13" s="178"/>
      <c r="I13" s="178"/>
      <c r="J13" s="178"/>
      <c r="K13" s="178"/>
      <c r="L13" s="178"/>
      <c r="M13" s="179"/>
      <c r="N13" s="168"/>
      <c r="O13" s="161"/>
      <c r="P13" s="161"/>
      <c r="Q13" s="161"/>
      <c r="R13" s="167"/>
      <c r="S13" s="35"/>
      <c r="T13" s="189" t="s">
        <v>222</v>
      </c>
      <c r="U13" s="33"/>
      <c r="V13" s="31"/>
      <c r="W13" s="28"/>
      <c r="X13" s="28"/>
      <c r="Y13" s="28"/>
      <c r="Z13" s="5"/>
      <c r="AA13" s="16" t="str">
        <f>$G$78</f>
        <v>F</v>
      </c>
      <c r="AB13" s="17">
        <v>1</v>
      </c>
      <c r="AC13" s="18" t="str">
        <f t="shared" si="0"/>
        <v>F1</v>
      </c>
      <c r="AD13" s="76" t="s">
        <v>318</v>
      </c>
      <c r="AE13" s="18" t="s">
        <v>25</v>
      </c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ht="12.95" customHeight="1" x14ac:dyDescent="0.15">
      <c r="A14" s="182" t="s">
        <v>38</v>
      </c>
      <c r="B14" s="168" t="s">
        <v>13</v>
      </c>
      <c r="C14" s="167" t="s">
        <v>8</v>
      </c>
      <c r="D14" s="173">
        <v>5</v>
      </c>
      <c r="E14" s="174" t="str">
        <f>VLOOKUP(A14,$AC$5:$AE$36,2,FALSE)</f>
        <v>県立宇都宮商業</v>
      </c>
      <c r="F14" s="175"/>
      <c r="G14" s="175"/>
      <c r="H14" s="175"/>
      <c r="I14" s="175"/>
      <c r="J14" s="175"/>
      <c r="K14" s="175"/>
      <c r="L14" s="175"/>
      <c r="M14" s="176"/>
      <c r="N14" s="168" t="s">
        <v>20</v>
      </c>
      <c r="O14" s="160" t="str">
        <f>VLOOKUP(A14,$AC$5:$AE$36,3,FALSE)</f>
        <v>栃木</v>
      </c>
      <c r="P14" s="160"/>
      <c r="Q14" s="160"/>
      <c r="R14" s="167" t="s">
        <v>21</v>
      </c>
      <c r="S14" s="27"/>
      <c r="T14" s="190"/>
      <c r="U14" s="28"/>
      <c r="V14" s="31"/>
      <c r="W14" s="28"/>
      <c r="X14" s="28"/>
      <c r="Y14" s="28"/>
      <c r="Z14" s="5"/>
      <c r="AA14" s="16" t="str">
        <f>$G$78</f>
        <v>F</v>
      </c>
      <c r="AB14" s="19">
        <v>2</v>
      </c>
      <c r="AC14" s="18" t="str">
        <f t="shared" si="0"/>
        <v>F2</v>
      </c>
      <c r="AD14" s="77" t="s">
        <v>314</v>
      </c>
      <c r="AE14" s="19" t="str">
        <f>AE13</f>
        <v>埼玉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ht="12.95" customHeight="1" x14ac:dyDescent="0.15">
      <c r="A15" s="182"/>
      <c r="B15" s="168"/>
      <c r="C15" s="167"/>
      <c r="D15" s="173"/>
      <c r="E15" s="177"/>
      <c r="F15" s="178"/>
      <c r="G15" s="178"/>
      <c r="H15" s="178"/>
      <c r="I15" s="178"/>
      <c r="J15" s="178"/>
      <c r="K15" s="178"/>
      <c r="L15" s="178"/>
      <c r="M15" s="179"/>
      <c r="N15" s="168"/>
      <c r="O15" s="161"/>
      <c r="P15" s="161"/>
      <c r="Q15" s="161"/>
      <c r="R15" s="167"/>
      <c r="S15" s="28"/>
      <c r="T15" s="28"/>
      <c r="U15" s="28"/>
      <c r="V15" s="155" t="s">
        <v>227</v>
      </c>
      <c r="W15" s="36"/>
      <c r="X15" s="28"/>
      <c r="Y15" s="28"/>
      <c r="Z15" s="5"/>
      <c r="AA15" s="16" t="str">
        <f>$G$78</f>
        <v>F</v>
      </c>
      <c r="AB15" s="19">
        <v>3</v>
      </c>
      <c r="AC15" s="18" t="str">
        <f t="shared" si="0"/>
        <v>F3</v>
      </c>
      <c r="AD15" s="77" t="s">
        <v>315</v>
      </c>
      <c r="AE15" s="19" t="str">
        <f>AE14</f>
        <v>埼玉</v>
      </c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ht="12.95" customHeight="1" x14ac:dyDescent="0.15">
      <c r="A16" s="182" t="s">
        <v>39</v>
      </c>
      <c r="B16" s="168" t="s">
        <v>12</v>
      </c>
      <c r="C16" s="167" t="s">
        <v>8</v>
      </c>
      <c r="D16" s="173">
        <v>6</v>
      </c>
      <c r="E16" s="174" t="str">
        <f>VLOOKUP(A16,$AC$5:$AE$36,2,FALSE)</f>
        <v>東洋大学附属牛久</v>
      </c>
      <c r="F16" s="175"/>
      <c r="G16" s="175"/>
      <c r="H16" s="175"/>
      <c r="I16" s="175"/>
      <c r="J16" s="175"/>
      <c r="K16" s="175"/>
      <c r="L16" s="175"/>
      <c r="M16" s="176"/>
      <c r="N16" s="168" t="s">
        <v>20</v>
      </c>
      <c r="O16" s="160" t="str">
        <f>VLOOKUP(A16,$AC$5:$AE$36,3,FALSE)</f>
        <v>茨城</v>
      </c>
      <c r="P16" s="160"/>
      <c r="Q16" s="160"/>
      <c r="R16" s="167" t="s">
        <v>21</v>
      </c>
      <c r="S16" s="27"/>
      <c r="T16" s="27"/>
      <c r="U16" s="28"/>
      <c r="V16" s="155"/>
      <c r="W16" s="29"/>
      <c r="X16" s="30"/>
      <c r="Y16" s="28"/>
      <c r="Z16" s="5"/>
      <c r="AA16" s="21" t="str">
        <f>$G$78</f>
        <v>F</v>
      </c>
      <c r="AB16" s="20">
        <v>4</v>
      </c>
      <c r="AC16" s="20" t="str">
        <f t="shared" si="0"/>
        <v>F4</v>
      </c>
      <c r="AD16" s="78" t="s">
        <v>319</v>
      </c>
      <c r="AE16" s="20" t="str">
        <f>AE15</f>
        <v>埼玉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ht="12.95" customHeight="1" x14ac:dyDescent="0.15">
      <c r="A17" s="182"/>
      <c r="B17" s="168"/>
      <c r="C17" s="167"/>
      <c r="D17" s="173"/>
      <c r="E17" s="177"/>
      <c r="F17" s="178"/>
      <c r="G17" s="178"/>
      <c r="H17" s="178"/>
      <c r="I17" s="178"/>
      <c r="J17" s="178"/>
      <c r="K17" s="178"/>
      <c r="L17" s="178"/>
      <c r="M17" s="179"/>
      <c r="N17" s="168"/>
      <c r="O17" s="161"/>
      <c r="P17" s="161"/>
      <c r="Q17" s="161"/>
      <c r="R17" s="167"/>
      <c r="S17" s="28"/>
      <c r="T17" s="189" t="s">
        <v>224</v>
      </c>
      <c r="U17" s="27"/>
      <c r="V17" s="31"/>
      <c r="W17" s="31"/>
      <c r="X17" s="30"/>
      <c r="Y17" s="28"/>
      <c r="Z17" s="5"/>
      <c r="AA17" s="16" t="str">
        <f>$I$78</f>
        <v>C</v>
      </c>
      <c r="AB17" s="17">
        <v>1</v>
      </c>
      <c r="AC17" s="18" t="str">
        <f t="shared" si="0"/>
        <v>C1</v>
      </c>
      <c r="AD17" s="79" t="s">
        <v>353</v>
      </c>
      <c r="AE17" s="18" t="s">
        <v>27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12.95" customHeight="1" x14ac:dyDescent="0.15">
      <c r="A18" s="182" t="s">
        <v>40</v>
      </c>
      <c r="B18" s="168" t="s">
        <v>3</v>
      </c>
      <c r="C18" s="167" t="s">
        <v>6</v>
      </c>
      <c r="D18" s="173">
        <v>7</v>
      </c>
      <c r="E18" s="174" t="str">
        <f>VLOOKUP(A18,$AC$5:$AE$36,2,FALSE)</f>
        <v>県立市川</v>
      </c>
      <c r="F18" s="175"/>
      <c r="G18" s="175"/>
      <c r="H18" s="175"/>
      <c r="I18" s="175"/>
      <c r="J18" s="175"/>
      <c r="K18" s="175"/>
      <c r="L18" s="175"/>
      <c r="M18" s="176"/>
      <c r="N18" s="168" t="s">
        <v>20</v>
      </c>
      <c r="O18" s="160" t="str">
        <f>VLOOKUP(A18,$AC$5:$AE$36,3,FALSE)</f>
        <v>山梨</v>
      </c>
      <c r="P18" s="160"/>
      <c r="Q18" s="160"/>
      <c r="R18" s="167" t="s">
        <v>21</v>
      </c>
      <c r="S18" s="27"/>
      <c r="T18" s="190"/>
      <c r="U18" s="29"/>
      <c r="V18" s="31"/>
      <c r="W18" s="31"/>
      <c r="X18" s="30"/>
      <c r="Y18" s="28"/>
      <c r="Z18" s="5"/>
      <c r="AA18" s="16" t="str">
        <f>$I$78</f>
        <v>C</v>
      </c>
      <c r="AB18" s="19">
        <v>2</v>
      </c>
      <c r="AC18" s="18" t="str">
        <f t="shared" si="0"/>
        <v>C2</v>
      </c>
      <c r="AD18" s="79" t="s">
        <v>355</v>
      </c>
      <c r="AE18" s="19" t="str">
        <f>AE17</f>
        <v>神奈川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12.95" customHeight="1" x14ac:dyDescent="0.15">
      <c r="A19" s="182"/>
      <c r="B19" s="168"/>
      <c r="C19" s="167"/>
      <c r="D19" s="173"/>
      <c r="E19" s="177"/>
      <c r="F19" s="178"/>
      <c r="G19" s="178"/>
      <c r="H19" s="178"/>
      <c r="I19" s="178"/>
      <c r="J19" s="178"/>
      <c r="K19" s="178"/>
      <c r="L19" s="178"/>
      <c r="M19" s="179"/>
      <c r="N19" s="168"/>
      <c r="O19" s="161"/>
      <c r="P19" s="161"/>
      <c r="Q19" s="161"/>
      <c r="R19" s="167"/>
      <c r="S19" s="28"/>
      <c r="T19" s="28"/>
      <c r="U19" s="98" t="s">
        <v>595</v>
      </c>
      <c r="V19" s="33"/>
      <c r="W19" s="31"/>
      <c r="X19" s="30"/>
      <c r="Y19" s="28"/>
      <c r="Z19" s="5"/>
      <c r="AA19" s="16" t="str">
        <f>$I$78</f>
        <v>C</v>
      </c>
      <c r="AB19" s="19">
        <v>3</v>
      </c>
      <c r="AC19" s="18" t="str">
        <f t="shared" si="0"/>
        <v>C3</v>
      </c>
      <c r="AD19" s="79" t="s">
        <v>356</v>
      </c>
      <c r="AE19" s="19" t="str">
        <f>AE18</f>
        <v>神奈川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ht="12.95" customHeight="1" x14ac:dyDescent="0.15">
      <c r="A20" s="182" t="s">
        <v>41</v>
      </c>
      <c r="B20" s="168" t="s">
        <v>7</v>
      </c>
      <c r="C20" s="167" t="s">
        <v>4</v>
      </c>
      <c r="D20" s="173">
        <v>8</v>
      </c>
      <c r="E20" s="174" t="str">
        <f>VLOOKUP(A20,$AC$5:$AE$36,2,FALSE)</f>
        <v>県立高崎工業</v>
      </c>
      <c r="F20" s="175"/>
      <c r="G20" s="175"/>
      <c r="H20" s="175"/>
      <c r="I20" s="175"/>
      <c r="J20" s="175"/>
      <c r="K20" s="175"/>
      <c r="L20" s="175"/>
      <c r="M20" s="176"/>
      <c r="N20" s="168" t="s">
        <v>20</v>
      </c>
      <c r="O20" s="160" t="str">
        <f>VLOOKUP(A20,$AC$5:$AE$36,3,FALSE)</f>
        <v>群馬</v>
      </c>
      <c r="P20" s="160"/>
      <c r="Q20" s="160"/>
      <c r="R20" s="167" t="s">
        <v>21</v>
      </c>
      <c r="S20" s="27"/>
      <c r="T20" s="27"/>
      <c r="U20" s="155"/>
      <c r="V20" s="28"/>
      <c r="W20" s="31"/>
      <c r="X20" s="30"/>
      <c r="Y20" s="28"/>
      <c r="Z20" s="5"/>
      <c r="AA20" s="21" t="str">
        <f>$I$78</f>
        <v>C</v>
      </c>
      <c r="AB20" s="20">
        <v>4</v>
      </c>
      <c r="AC20" s="20" t="str">
        <f t="shared" si="0"/>
        <v>C4</v>
      </c>
      <c r="AD20" s="80" t="s">
        <v>357</v>
      </c>
      <c r="AE20" s="20" t="str">
        <f>AE19</f>
        <v>神奈川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t="12.95" customHeight="1" x14ac:dyDescent="0.15">
      <c r="A21" s="182"/>
      <c r="B21" s="168"/>
      <c r="C21" s="167"/>
      <c r="D21" s="173"/>
      <c r="E21" s="177"/>
      <c r="F21" s="178"/>
      <c r="G21" s="178"/>
      <c r="H21" s="178"/>
      <c r="I21" s="178"/>
      <c r="J21" s="178"/>
      <c r="K21" s="178"/>
      <c r="L21" s="178"/>
      <c r="M21" s="179"/>
      <c r="N21" s="168"/>
      <c r="O21" s="161"/>
      <c r="P21" s="161"/>
      <c r="Q21" s="161"/>
      <c r="R21" s="167"/>
      <c r="S21" s="35"/>
      <c r="T21" s="189" t="s">
        <v>226</v>
      </c>
      <c r="U21" s="33"/>
      <c r="V21" s="28"/>
      <c r="W21" s="31"/>
      <c r="X21" s="30"/>
      <c r="Y21" s="28"/>
      <c r="Z21" s="5"/>
      <c r="AA21" s="16" t="str">
        <f>$K$78</f>
        <v>B</v>
      </c>
      <c r="AB21" s="17">
        <v>1</v>
      </c>
      <c r="AC21" s="18" t="str">
        <f t="shared" si="0"/>
        <v>B1</v>
      </c>
      <c r="AD21" s="76" t="s">
        <v>388</v>
      </c>
      <c r="AE21" s="18" t="s">
        <v>28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ht="12.95" customHeight="1" x14ac:dyDescent="0.15">
      <c r="A22" s="182" t="s">
        <v>42</v>
      </c>
      <c r="B22" s="168" t="s">
        <v>11</v>
      </c>
      <c r="C22" s="167" t="s">
        <v>10</v>
      </c>
      <c r="D22" s="173">
        <v>9</v>
      </c>
      <c r="E22" s="174" t="str">
        <f>VLOOKUP(A22,$AC$5:$AE$36,2,FALSE)</f>
        <v>横浜創学館</v>
      </c>
      <c r="F22" s="175"/>
      <c r="G22" s="175"/>
      <c r="H22" s="175"/>
      <c r="I22" s="175"/>
      <c r="J22" s="175"/>
      <c r="K22" s="175"/>
      <c r="L22" s="175"/>
      <c r="M22" s="176"/>
      <c r="N22" s="168" t="s">
        <v>20</v>
      </c>
      <c r="O22" s="160" t="str">
        <f>VLOOKUP(A22,$AC$5:$AE$36,3,FALSE)</f>
        <v>神奈川</v>
      </c>
      <c r="P22" s="160"/>
      <c r="Q22" s="160"/>
      <c r="R22" s="167" t="s">
        <v>21</v>
      </c>
      <c r="S22" s="27"/>
      <c r="T22" s="190"/>
      <c r="U22" s="28"/>
      <c r="V22" s="28"/>
      <c r="W22" s="31"/>
      <c r="X22" s="30"/>
      <c r="Y22" s="28"/>
      <c r="Z22" s="5"/>
      <c r="AA22" s="16" t="str">
        <f>$K$78</f>
        <v>B</v>
      </c>
      <c r="AB22" s="19">
        <v>2</v>
      </c>
      <c r="AC22" s="18" t="str">
        <f t="shared" si="0"/>
        <v>B2</v>
      </c>
      <c r="AD22" s="77" t="s">
        <v>387</v>
      </c>
      <c r="AE22" s="19" t="str">
        <f>AE21</f>
        <v>東京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12.95" customHeight="1" x14ac:dyDescent="0.15">
      <c r="A23" s="182"/>
      <c r="B23" s="168"/>
      <c r="C23" s="167"/>
      <c r="D23" s="173"/>
      <c r="E23" s="177"/>
      <c r="F23" s="178"/>
      <c r="G23" s="178"/>
      <c r="H23" s="178"/>
      <c r="I23" s="178"/>
      <c r="J23" s="178"/>
      <c r="K23" s="178"/>
      <c r="L23" s="178"/>
      <c r="M23" s="179"/>
      <c r="N23" s="168"/>
      <c r="O23" s="161"/>
      <c r="P23" s="161"/>
      <c r="Q23" s="161"/>
      <c r="R23" s="167"/>
      <c r="S23" s="28"/>
      <c r="T23" s="28"/>
      <c r="U23" s="28"/>
      <c r="V23" s="28"/>
      <c r="W23" s="155" t="s">
        <v>228</v>
      </c>
      <c r="X23" s="36"/>
      <c r="Y23" s="28"/>
      <c r="Z23" s="5"/>
      <c r="AA23" s="16" t="str">
        <f>$K$78</f>
        <v>B</v>
      </c>
      <c r="AB23" s="19">
        <v>3</v>
      </c>
      <c r="AC23" s="18" t="str">
        <f t="shared" si="0"/>
        <v>B3</v>
      </c>
      <c r="AD23" s="77" t="s">
        <v>390</v>
      </c>
      <c r="AE23" s="19" t="str">
        <f>AE22</f>
        <v>東京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ht="12.95" customHeight="1" x14ac:dyDescent="0.15">
      <c r="A24" s="182" t="s">
        <v>66</v>
      </c>
      <c r="B24" s="168" t="s">
        <v>3</v>
      </c>
      <c r="C24" s="167" t="s">
        <v>10</v>
      </c>
      <c r="D24" s="173">
        <v>10</v>
      </c>
      <c r="E24" s="174" t="str">
        <f>VLOOKUP(A24,$AC$5:$AE$36,2,FALSE)</f>
        <v>日本航空</v>
      </c>
      <c r="F24" s="175"/>
      <c r="G24" s="175"/>
      <c r="H24" s="175"/>
      <c r="I24" s="175"/>
      <c r="J24" s="175"/>
      <c r="K24" s="175"/>
      <c r="L24" s="175"/>
      <c r="M24" s="176"/>
      <c r="N24" s="168" t="s">
        <v>20</v>
      </c>
      <c r="O24" s="160" t="str">
        <f>VLOOKUP(A24,$AC$5:$AE$36,3,FALSE)</f>
        <v>山梨</v>
      </c>
      <c r="P24" s="160"/>
      <c r="Q24" s="160"/>
      <c r="R24" s="167" t="s">
        <v>21</v>
      </c>
      <c r="S24" s="27"/>
      <c r="T24" s="27"/>
      <c r="U24" s="28"/>
      <c r="V24" s="28"/>
      <c r="W24" s="155"/>
      <c r="X24" s="29"/>
      <c r="Y24" s="30"/>
      <c r="Z24" s="5"/>
      <c r="AA24" s="21" t="str">
        <f>$K$78</f>
        <v>B</v>
      </c>
      <c r="AB24" s="20">
        <v>4</v>
      </c>
      <c r="AC24" s="20" t="str">
        <f t="shared" si="0"/>
        <v>B4</v>
      </c>
      <c r="AD24" s="78" t="s">
        <v>391</v>
      </c>
      <c r="AE24" s="20" t="str">
        <f>AE23</f>
        <v>東京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ht="12.95" customHeight="1" x14ac:dyDescent="0.15">
      <c r="A25" s="182"/>
      <c r="B25" s="168"/>
      <c r="C25" s="167"/>
      <c r="D25" s="173"/>
      <c r="E25" s="177"/>
      <c r="F25" s="178"/>
      <c r="G25" s="178"/>
      <c r="H25" s="178"/>
      <c r="I25" s="178"/>
      <c r="J25" s="178"/>
      <c r="K25" s="178"/>
      <c r="L25" s="178"/>
      <c r="M25" s="179"/>
      <c r="N25" s="168"/>
      <c r="O25" s="161"/>
      <c r="P25" s="161"/>
      <c r="Q25" s="161"/>
      <c r="R25" s="167"/>
      <c r="S25" s="35"/>
      <c r="T25" s="148" t="s">
        <v>611</v>
      </c>
      <c r="U25" s="27"/>
      <c r="V25" s="28"/>
      <c r="W25" s="31"/>
      <c r="X25" s="31"/>
      <c r="Y25" s="30"/>
      <c r="Z25" s="5"/>
      <c r="AA25" s="16" t="str">
        <f>$M$78</f>
        <v>E</v>
      </c>
      <c r="AB25" s="17">
        <v>1</v>
      </c>
      <c r="AC25" s="18" t="str">
        <f t="shared" si="0"/>
        <v>E1</v>
      </c>
      <c r="AD25" s="79" t="s">
        <v>422</v>
      </c>
      <c r="AE25" s="18" t="s">
        <v>29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ht="12.95" customHeight="1" x14ac:dyDescent="0.15">
      <c r="A26" s="182" t="s">
        <v>43</v>
      </c>
      <c r="B26" s="168" t="s">
        <v>9</v>
      </c>
      <c r="C26" s="167" t="s">
        <v>4</v>
      </c>
      <c r="D26" s="173">
        <v>11</v>
      </c>
      <c r="E26" s="174" t="str">
        <f>VLOOKUP(A26,$AC$5:$AE$36,2,FALSE)</f>
        <v>敬愛学園</v>
      </c>
      <c r="F26" s="175"/>
      <c r="G26" s="175"/>
      <c r="H26" s="175"/>
      <c r="I26" s="175"/>
      <c r="J26" s="175"/>
      <c r="K26" s="175"/>
      <c r="L26" s="175"/>
      <c r="M26" s="176"/>
      <c r="N26" s="168" t="s">
        <v>20</v>
      </c>
      <c r="O26" s="160" t="str">
        <f>VLOOKUP(A26,$AC$5:$AE$36,3,FALSE)</f>
        <v>千葉</v>
      </c>
      <c r="P26" s="160"/>
      <c r="Q26" s="160"/>
      <c r="R26" s="167" t="s">
        <v>21</v>
      </c>
      <c r="S26" s="27"/>
      <c r="T26" s="190"/>
      <c r="U26" s="29"/>
      <c r="V26" s="28"/>
      <c r="W26" s="31"/>
      <c r="X26" s="31"/>
      <c r="Y26" s="30"/>
      <c r="Z26" s="5"/>
      <c r="AA26" s="16" t="str">
        <f>$M$78</f>
        <v>E</v>
      </c>
      <c r="AB26" s="19">
        <v>2</v>
      </c>
      <c r="AC26" s="18" t="str">
        <f t="shared" si="0"/>
        <v>E2</v>
      </c>
      <c r="AD26" s="79" t="s">
        <v>515</v>
      </c>
      <c r="AE26" s="19" t="str">
        <f>AE25</f>
        <v>茨城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ht="12.95" customHeight="1" x14ac:dyDescent="0.15">
      <c r="A27" s="182"/>
      <c r="B27" s="168"/>
      <c r="C27" s="167"/>
      <c r="D27" s="173"/>
      <c r="E27" s="177"/>
      <c r="F27" s="178"/>
      <c r="G27" s="178"/>
      <c r="H27" s="178"/>
      <c r="I27" s="178"/>
      <c r="J27" s="178"/>
      <c r="K27" s="178"/>
      <c r="L27" s="178"/>
      <c r="M27" s="179"/>
      <c r="N27" s="168"/>
      <c r="O27" s="161"/>
      <c r="P27" s="161"/>
      <c r="Q27" s="161"/>
      <c r="R27" s="167"/>
      <c r="S27" s="28"/>
      <c r="T27" s="28"/>
      <c r="U27" s="98" t="s">
        <v>600</v>
      </c>
      <c r="V27" s="27"/>
      <c r="W27" s="31"/>
      <c r="X27" s="31"/>
      <c r="Y27" s="30"/>
      <c r="Z27" s="5"/>
      <c r="AA27" s="16" t="str">
        <f>$M$78</f>
        <v>E</v>
      </c>
      <c r="AB27" s="19">
        <v>3</v>
      </c>
      <c r="AC27" s="18" t="str">
        <f t="shared" si="0"/>
        <v>E3</v>
      </c>
      <c r="AD27" s="79" t="s">
        <v>420</v>
      </c>
      <c r="AE27" s="19" t="str">
        <f>AE26</f>
        <v>茨城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t="12.95" customHeight="1" x14ac:dyDescent="0.15">
      <c r="A28" s="182" t="s">
        <v>44</v>
      </c>
      <c r="B28" s="168" t="s">
        <v>12</v>
      </c>
      <c r="C28" s="167" t="s">
        <v>6</v>
      </c>
      <c r="D28" s="173">
        <v>12</v>
      </c>
      <c r="E28" s="174" t="str">
        <f>VLOOKUP(A28,$AC$5:$AE$36,2,FALSE)</f>
        <v>水城</v>
      </c>
      <c r="F28" s="175"/>
      <c r="G28" s="175"/>
      <c r="H28" s="175"/>
      <c r="I28" s="175"/>
      <c r="J28" s="175"/>
      <c r="K28" s="175"/>
      <c r="L28" s="175"/>
      <c r="M28" s="176"/>
      <c r="N28" s="168" t="s">
        <v>20</v>
      </c>
      <c r="O28" s="160" t="str">
        <f>VLOOKUP(A28,$AC$5:$AE$36,3,FALSE)</f>
        <v>茨城</v>
      </c>
      <c r="P28" s="160"/>
      <c r="Q28" s="160"/>
      <c r="R28" s="167" t="s">
        <v>21</v>
      </c>
      <c r="S28" s="27"/>
      <c r="T28" s="27"/>
      <c r="U28" s="155"/>
      <c r="V28" s="29"/>
      <c r="W28" s="31"/>
      <c r="X28" s="31"/>
      <c r="Y28" s="30"/>
      <c r="Z28" s="5"/>
      <c r="AA28" s="21" t="str">
        <f>$M$78</f>
        <v>E</v>
      </c>
      <c r="AB28" s="20">
        <v>4</v>
      </c>
      <c r="AC28" s="20" t="str">
        <f t="shared" si="0"/>
        <v>E4</v>
      </c>
      <c r="AD28" s="80" t="s">
        <v>423</v>
      </c>
      <c r="AE28" s="20" t="str">
        <f>AE27</f>
        <v>茨城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ht="12.95" customHeight="1" x14ac:dyDescent="0.15">
      <c r="A29" s="182"/>
      <c r="B29" s="168"/>
      <c r="C29" s="167"/>
      <c r="D29" s="173"/>
      <c r="E29" s="177"/>
      <c r="F29" s="178"/>
      <c r="G29" s="178"/>
      <c r="H29" s="178"/>
      <c r="I29" s="178"/>
      <c r="J29" s="178"/>
      <c r="K29" s="178"/>
      <c r="L29" s="178"/>
      <c r="M29" s="179"/>
      <c r="N29" s="168"/>
      <c r="O29" s="161"/>
      <c r="P29" s="161"/>
      <c r="Q29" s="161"/>
      <c r="R29" s="167"/>
      <c r="S29" s="35"/>
      <c r="T29" s="148" t="s">
        <v>597</v>
      </c>
      <c r="U29" s="33"/>
      <c r="V29" s="31"/>
      <c r="W29" s="31"/>
      <c r="X29" s="31"/>
      <c r="Y29" s="30"/>
      <c r="Z29" s="5"/>
      <c r="AA29" s="16" t="str">
        <f>$O$78</f>
        <v>G</v>
      </c>
      <c r="AB29" s="17">
        <v>1</v>
      </c>
      <c r="AC29" s="18" t="str">
        <f t="shared" si="0"/>
        <v>G1</v>
      </c>
      <c r="AD29" s="76" t="s">
        <v>452</v>
      </c>
      <c r="AE29" s="18" t="s">
        <v>30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ht="12.95" customHeight="1" x14ac:dyDescent="0.15">
      <c r="A30" s="182" t="s">
        <v>45</v>
      </c>
      <c r="B30" s="168" t="s">
        <v>7</v>
      </c>
      <c r="C30" s="167" t="s">
        <v>8</v>
      </c>
      <c r="D30" s="173">
        <v>13</v>
      </c>
      <c r="E30" s="174" t="str">
        <f>VLOOKUP(A30,$AC$5:$AE$36,2,FALSE)</f>
        <v>高崎商科大学附属</v>
      </c>
      <c r="F30" s="175"/>
      <c r="G30" s="175"/>
      <c r="H30" s="175"/>
      <c r="I30" s="175"/>
      <c r="J30" s="175"/>
      <c r="K30" s="175"/>
      <c r="L30" s="175"/>
      <c r="M30" s="176"/>
      <c r="N30" s="168" t="s">
        <v>20</v>
      </c>
      <c r="O30" s="160" t="str">
        <f>VLOOKUP(A30,$AC$5:$AE$36,3,FALSE)</f>
        <v>群馬</v>
      </c>
      <c r="P30" s="160"/>
      <c r="Q30" s="160"/>
      <c r="R30" s="167" t="s">
        <v>21</v>
      </c>
      <c r="S30" s="27"/>
      <c r="T30" s="190"/>
      <c r="U30" s="28"/>
      <c r="V30" s="31"/>
      <c r="W30" s="31"/>
      <c r="X30" s="31"/>
      <c r="Y30" s="30"/>
      <c r="Z30" s="5"/>
      <c r="AA30" s="16" t="str">
        <f>$O$78</f>
        <v>G</v>
      </c>
      <c r="AB30" s="19">
        <v>2</v>
      </c>
      <c r="AC30" s="18" t="str">
        <f t="shared" si="0"/>
        <v>G2</v>
      </c>
      <c r="AD30" s="77" t="s">
        <v>453</v>
      </c>
      <c r="AE30" s="19" t="str">
        <f>AE29</f>
        <v>栃木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ht="12.95" customHeight="1" x14ac:dyDescent="0.15">
      <c r="A31" s="182"/>
      <c r="B31" s="168"/>
      <c r="C31" s="167"/>
      <c r="D31" s="173"/>
      <c r="E31" s="177"/>
      <c r="F31" s="178"/>
      <c r="G31" s="178"/>
      <c r="H31" s="178"/>
      <c r="I31" s="178"/>
      <c r="J31" s="178"/>
      <c r="K31" s="178"/>
      <c r="L31" s="178"/>
      <c r="M31" s="179"/>
      <c r="N31" s="168"/>
      <c r="O31" s="161"/>
      <c r="P31" s="161"/>
      <c r="Q31" s="161"/>
      <c r="R31" s="167"/>
      <c r="S31" s="28"/>
      <c r="T31" s="28"/>
      <c r="U31" s="28"/>
      <c r="V31" s="98" t="s">
        <v>613</v>
      </c>
      <c r="W31" s="33"/>
      <c r="X31" s="31"/>
      <c r="Y31" s="30"/>
      <c r="Z31" s="5"/>
      <c r="AA31" s="16" t="str">
        <f>$O$78</f>
        <v>G</v>
      </c>
      <c r="AB31" s="19">
        <v>3</v>
      </c>
      <c r="AC31" s="18" t="str">
        <f t="shared" si="0"/>
        <v>G3</v>
      </c>
      <c r="AD31" s="77" t="s">
        <v>451</v>
      </c>
      <c r="AE31" s="19" t="str">
        <f>AE30</f>
        <v>栃木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ht="12.95" customHeight="1" x14ac:dyDescent="0.15">
      <c r="A32" s="182" t="s">
        <v>46</v>
      </c>
      <c r="B32" s="168" t="s">
        <v>5</v>
      </c>
      <c r="C32" s="167" t="s">
        <v>8</v>
      </c>
      <c r="D32" s="173">
        <v>14</v>
      </c>
      <c r="E32" s="174" t="str">
        <f>VLOOKUP(A32,$AC$5:$AE$36,2,FALSE)</f>
        <v>埼玉栄</v>
      </c>
      <c r="F32" s="175"/>
      <c r="G32" s="175"/>
      <c r="H32" s="175"/>
      <c r="I32" s="175"/>
      <c r="J32" s="175"/>
      <c r="K32" s="175"/>
      <c r="L32" s="175"/>
      <c r="M32" s="176"/>
      <c r="N32" s="168" t="s">
        <v>20</v>
      </c>
      <c r="O32" s="160" t="str">
        <f>VLOOKUP(A32,$AC$5:$AE$36,3,FALSE)</f>
        <v>埼玉</v>
      </c>
      <c r="P32" s="160"/>
      <c r="Q32" s="160"/>
      <c r="R32" s="167" t="s">
        <v>21</v>
      </c>
      <c r="S32" s="27"/>
      <c r="T32" s="27"/>
      <c r="U32" s="28"/>
      <c r="V32" s="155"/>
      <c r="W32" s="28"/>
      <c r="X32" s="31"/>
      <c r="Y32" s="30"/>
      <c r="Z32" s="5"/>
      <c r="AA32" s="21" t="str">
        <f>$O$78</f>
        <v>G</v>
      </c>
      <c r="AB32" s="20">
        <v>4</v>
      </c>
      <c r="AC32" s="20" t="str">
        <f t="shared" si="0"/>
        <v>G4</v>
      </c>
      <c r="AD32" s="78" t="s">
        <v>454</v>
      </c>
      <c r="AE32" s="58" t="s">
        <v>30</v>
      </c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ht="12.95" customHeight="1" x14ac:dyDescent="0.15">
      <c r="A33" s="182"/>
      <c r="B33" s="168"/>
      <c r="C33" s="167"/>
      <c r="D33" s="173"/>
      <c r="E33" s="177"/>
      <c r="F33" s="178"/>
      <c r="G33" s="178"/>
      <c r="H33" s="178"/>
      <c r="I33" s="178"/>
      <c r="J33" s="178"/>
      <c r="K33" s="178"/>
      <c r="L33" s="178"/>
      <c r="M33" s="179"/>
      <c r="N33" s="168"/>
      <c r="O33" s="161"/>
      <c r="P33" s="161"/>
      <c r="Q33" s="161"/>
      <c r="R33" s="167"/>
      <c r="S33" s="35"/>
      <c r="T33" s="148" t="s">
        <v>598</v>
      </c>
      <c r="U33" s="27"/>
      <c r="V33" s="31"/>
      <c r="W33" s="28"/>
      <c r="X33" s="31"/>
      <c r="Y33" s="30"/>
      <c r="Z33" s="5"/>
      <c r="AA33" s="16" t="str">
        <f>$Q$78</f>
        <v>H</v>
      </c>
      <c r="AB33" s="17">
        <v>1</v>
      </c>
      <c r="AC33" s="18" t="str">
        <f t="shared" si="0"/>
        <v>H1</v>
      </c>
      <c r="AD33" s="76" t="s">
        <v>482</v>
      </c>
      <c r="AE33" s="18" t="s">
        <v>31</v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ht="12.95" customHeight="1" x14ac:dyDescent="0.15">
      <c r="A34" s="182" t="s">
        <v>47</v>
      </c>
      <c r="B34" s="168" t="s">
        <v>11</v>
      </c>
      <c r="C34" s="167" t="s">
        <v>6</v>
      </c>
      <c r="D34" s="173">
        <v>15</v>
      </c>
      <c r="E34" s="174" t="str">
        <f>VLOOKUP(A34,$AC$5:$AE$36,2,FALSE)</f>
        <v>相洋</v>
      </c>
      <c r="F34" s="175"/>
      <c r="G34" s="175"/>
      <c r="H34" s="175"/>
      <c r="I34" s="175"/>
      <c r="J34" s="175"/>
      <c r="K34" s="175"/>
      <c r="L34" s="175"/>
      <c r="M34" s="176"/>
      <c r="N34" s="168" t="s">
        <v>20</v>
      </c>
      <c r="O34" s="160" t="str">
        <f>VLOOKUP(A34,$AC$5:$AE$36,3,FALSE)</f>
        <v>神奈川</v>
      </c>
      <c r="P34" s="160"/>
      <c r="Q34" s="160"/>
      <c r="R34" s="167" t="s">
        <v>21</v>
      </c>
      <c r="S34" s="27"/>
      <c r="T34" s="190"/>
      <c r="U34" s="29"/>
      <c r="V34" s="31"/>
      <c r="W34" s="28"/>
      <c r="X34" s="31"/>
      <c r="Y34" s="30"/>
      <c r="Z34" s="5"/>
      <c r="AA34" s="16" t="str">
        <f>$Q$78</f>
        <v>H</v>
      </c>
      <c r="AB34" s="19">
        <v>2</v>
      </c>
      <c r="AC34" s="18" t="str">
        <f t="shared" si="0"/>
        <v>H2</v>
      </c>
      <c r="AD34" s="77" t="s">
        <v>485</v>
      </c>
      <c r="AE34" s="19" t="str">
        <f>AE33</f>
        <v>群馬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ht="12.95" customHeight="1" x14ac:dyDescent="0.15">
      <c r="A35" s="182"/>
      <c r="B35" s="168"/>
      <c r="C35" s="167"/>
      <c r="D35" s="173"/>
      <c r="E35" s="177"/>
      <c r="F35" s="178"/>
      <c r="G35" s="178"/>
      <c r="H35" s="178"/>
      <c r="I35" s="178"/>
      <c r="J35" s="178"/>
      <c r="K35" s="178"/>
      <c r="L35" s="178"/>
      <c r="M35" s="179"/>
      <c r="N35" s="168"/>
      <c r="O35" s="161"/>
      <c r="P35" s="161"/>
      <c r="Q35" s="161"/>
      <c r="R35" s="167"/>
      <c r="S35" s="28"/>
      <c r="T35" s="28"/>
      <c r="U35" s="98" t="s">
        <v>612</v>
      </c>
      <c r="V35" s="33"/>
      <c r="W35" s="28"/>
      <c r="X35" s="31"/>
      <c r="Y35" s="30"/>
      <c r="Z35" s="5"/>
      <c r="AA35" s="16" t="str">
        <f>$Q$78</f>
        <v>H</v>
      </c>
      <c r="AB35" s="19">
        <v>3</v>
      </c>
      <c r="AC35" s="18" t="str">
        <f t="shared" si="0"/>
        <v>H3</v>
      </c>
      <c r="AD35" s="77" t="s">
        <v>481</v>
      </c>
      <c r="AE35" s="19" t="str">
        <f>AE34</f>
        <v>群馬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ht="12.95" customHeight="1" x14ac:dyDescent="0.15">
      <c r="A36" s="182" t="s">
        <v>48</v>
      </c>
      <c r="B36" s="168" t="s">
        <v>13</v>
      </c>
      <c r="C36" s="167" t="s">
        <v>4</v>
      </c>
      <c r="D36" s="173">
        <v>16</v>
      </c>
      <c r="E36" s="174" t="str">
        <f>VLOOKUP(A36,$AC$5:$AE$36,2,FALSE)</f>
        <v>県立真岡</v>
      </c>
      <c r="F36" s="175"/>
      <c r="G36" s="175"/>
      <c r="H36" s="175"/>
      <c r="I36" s="175"/>
      <c r="J36" s="175"/>
      <c r="K36" s="175"/>
      <c r="L36" s="175"/>
      <c r="M36" s="176"/>
      <c r="N36" s="168" t="s">
        <v>20</v>
      </c>
      <c r="O36" s="160" t="str">
        <f>VLOOKUP(A36,$AC$5:$AE$36,3,FALSE)</f>
        <v>栃木</v>
      </c>
      <c r="P36" s="160"/>
      <c r="Q36" s="160"/>
      <c r="R36" s="167" t="s">
        <v>21</v>
      </c>
      <c r="S36" s="27"/>
      <c r="T36" s="27"/>
      <c r="U36" s="155"/>
      <c r="V36" s="28"/>
      <c r="W36" s="28"/>
      <c r="X36" s="31"/>
      <c r="Y36" s="30"/>
      <c r="Z36" s="5"/>
      <c r="AA36" s="21" t="str">
        <f>$Q$78</f>
        <v>H</v>
      </c>
      <c r="AB36" s="20">
        <v>4</v>
      </c>
      <c r="AC36" s="20" t="str">
        <f t="shared" si="0"/>
        <v>H4</v>
      </c>
      <c r="AD36" s="78" t="s">
        <v>486</v>
      </c>
      <c r="AE36" s="20" t="str">
        <f>AE35</f>
        <v>群馬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ht="12.95" customHeight="1" x14ac:dyDescent="0.15">
      <c r="A37" s="182"/>
      <c r="B37" s="168"/>
      <c r="C37" s="167"/>
      <c r="D37" s="173"/>
      <c r="E37" s="177"/>
      <c r="F37" s="178"/>
      <c r="G37" s="178"/>
      <c r="H37" s="178"/>
      <c r="I37" s="178"/>
      <c r="J37" s="178"/>
      <c r="K37" s="178"/>
      <c r="L37" s="178"/>
      <c r="M37" s="179"/>
      <c r="N37" s="168"/>
      <c r="O37" s="161"/>
      <c r="P37" s="161"/>
      <c r="Q37" s="161"/>
      <c r="R37" s="167"/>
      <c r="S37" s="35"/>
      <c r="T37" s="148" t="s">
        <v>599</v>
      </c>
      <c r="U37" s="33"/>
      <c r="V37" s="28"/>
      <c r="W37" s="28"/>
      <c r="X37" s="31"/>
      <c r="Y37" s="30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ht="12.95" customHeight="1" x14ac:dyDescent="0.15">
      <c r="A38" s="182" t="s">
        <v>49</v>
      </c>
      <c r="B38" s="168" t="s">
        <v>14</v>
      </c>
      <c r="C38" s="167" t="s">
        <v>10</v>
      </c>
      <c r="D38" s="173">
        <v>17</v>
      </c>
      <c r="E38" s="174" t="str">
        <f>VLOOKUP(A38,$AC$5:$AE$36,2,FALSE)</f>
        <v>保善</v>
      </c>
      <c r="F38" s="175"/>
      <c r="G38" s="175"/>
      <c r="H38" s="175"/>
      <c r="I38" s="175"/>
      <c r="J38" s="175"/>
      <c r="K38" s="175"/>
      <c r="L38" s="175"/>
      <c r="M38" s="176"/>
      <c r="N38" s="168" t="s">
        <v>20</v>
      </c>
      <c r="O38" s="160" t="str">
        <f>VLOOKUP(A38,$AC$5:$AE$36,3,FALSE)</f>
        <v>東京</v>
      </c>
      <c r="P38" s="160"/>
      <c r="Q38" s="160"/>
      <c r="R38" s="167" t="s">
        <v>21</v>
      </c>
      <c r="S38" s="27"/>
      <c r="T38" s="190"/>
      <c r="U38" s="28"/>
      <c r="V38" s="28"/>
      <c r="W38" s="28"/>
      <c r="X38" s="31"/>
      <c r="Y38" s="3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ht="12.95" customHeight="1" x14ac:dyDescent="0.15">
      <c r="A39" s="182"/>
      <c r="B39" s="168"/>
      <c r="C39" s="167"/>
      <c r="D39" s="173"/>
      <c r="E39" s="177"/>
      <c r="F39" s="178"/>
      <c r="G39" s="178"/>
      <c r="H39" s="178"/>
      <c r="I39" s="178"/>
      <c r="J39" s="178"/>
      <c r="K39" s="178"/>
      <c r="L39" s="178"/>
      <c r="M39" s="179"/>
      <c r="N39" s="168"/>
      <c r="O39" s="161"/>
      <c r="P39" s="161"/>
      <c r="Q39" s="161"/>
      <c r="R39" s="167"/>
      <c r="S39" s="28"/>
      <c r="T39" s="28"/>
      <c r="U39" s="28"/>
      <c r="V39" s="28"/>
      <c r="W39" s="150" t="s">
        <v>603</v>
      </c>
      <c r="X39" s="155"/>
      <c r="Y39" s="36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ht="12.95" customHeight="1" x14ac:dyDescent="0.15">
      <c r="A40" s="182" t="s">
        <v>50</v>
      </c>
      <c r="B40" s="168" t="s">
        <v>13</v>
      </c>
      <c r="C40" s="167" t="s">
        <v>10</v>
      </c>
      <c r="D40" s="173">
        <v>18</v>
      </c>
      <c r="E40" s="174" t="str">
        <f>VLOOKUP(A40,$AC$5:$AE$36,2,FALSE)</f>
        <v>作新学院</v>
      </c>
      <c r="F40" s="175"/>
      <c r="G40" s="175"/>
      <c r="H40" s="175"/>
      <c r="I40" s="175"/>
      <c r="J40" s="175"/>
      <c r="K40" s="175"/>
      <c r="L40" s="175"/>
      <c r="M40" s="176"/>
      <c r="N40" s="168" t="s">
        <v>20</v>
      </c>
      <c r="O40" s="160" t="str">
        <f>VLOOKUP(A40,$AC$5:$AE$36,3,FALSE)</f>
        <v>栃木</v>
      </c>
      <c r="P40" s="160"/>
      <c r="Q40" s="160"/>
      <c r="R40" s="167" t="s">
        <v>21</v>
      </c>
      <c r="S40" s="27"/>
      <c r="T40" s="27"/>
      <c r="U40" s="28"/>
      <c r="V40" s="28"/>
      <c r="W40" s="191"/>
      <c r="X40" s="155"/>
      <c r="Y40" s="28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ht="12.95" customHeight="1" x14ac:dyDescent="0.15">
      <c r="A41" s="182"/>
      <c r="B41" s="168"/>
      <c r="C41" s="167"/>
      <c r="D41" s="173"/>
      <c r="E41" s="177"/>
      <c r="F41" s="178"/>
      <c r="G41" s="178"/>
      <c r="H41" s="178"/>
      <c r="I41" s="178"/>
      <c r="J41" s="178"/>
      <c r="K41" s="178"/>
      <c r="L41" s="178"/>
      <c r="M41" s="179"/>
      <c r="N41" s="168"/>
      <c r="O41" s="161"/>
      <c r="P41" s="161"/>
      <c r="Q41" s="161"/>
      <c r="R41" s="167"/>
      <c r="S41" s="35"/>
      <c r="T41" s="189" t="s">
        <v>236</v>
      </c>
      <c r="U41" s="27"/>
      <c r="V41" s="28"/>
      <c r="W41" s="28"/>
      <c r="X41" s="31"/>
      <c r="Y41" s="28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ht="12.95" customHeight="1" x14ac:dyDescent="0.15">
      <c r="A42" s="182" t="s">
        <v>51</v>
      </c>
      <c r="B42" s="168" t="s">
        <v>7</v>
      </c>
      <c r="C42" s="167" t="s">
        <v>6</v>
      </c>
      <c r="D42" s="173">
        <v>19</v>
      </c>
      <c r="E42" s="174" t="str">
        <f>VLOOKUP(A42,$AC$5:$AE$36,2,FALSE)</f>
        <v>県立前橋工業</v>
      </c>
      <c r="F42" s="175"/>
      <c r="G42" s="175"/>
      <c r="H42" s="175"/>
      <c r="I42" s="175"/>
      <c r="J42" s="175"/>
      <c r="K42" s="175"/>
      <c r="L42" s="175"/>
      <c r="M42" s="176"/>
      <c r="N42" s="168" t="s">
        <v>20</v>
      </c>
      <c r="O42" s="160" t="str">
        <f>VLOOKUP(A42,$AC$5:$AE$36,3,FALSE)</f>
        <v>群馬</v>
      </c>
      <c r="P42" s="160"/>
      <c r="Q42" s="160"/>
      <c r="R42" s="167" t="s">
        <v>21</v>
      </c>
      <c r="S42" s="27"/>
      <c r="T42" s="190"/>
      <c r="U42" s="29"/>
      <c r="V42" s="28"/>
      <c r="W42" s="28"/>
      <c r="X42" s="31"/>
      <c r="Y42" s="28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12.95" customHeight="1" x14ac:dyDescent="0.15">
      <c r="A43" s="182"/>
      <c r="B43" s="168"/>
      <c r="C43" s="167"/>
      <c r="D43" s="173"/>
      <c r="E43" s="177"/>
      <c r="F43" s="178"/>
      <c r="G43" s="178"/>
      <c r="H43" s="178"/>
      <c r="I43" s="178"/>
      <c r="J43" s="178"/>
      <c r="K43" s="178"/>
      <c r="L43" s="178"/>
      <c r="M43" s="179"/>
      <c r="N43" s="168"/>
      <c r="O43" s="161"/>
      <c r="P43" s="161"/>
      <c r="Q43" s="161"/>
      <c r="R43" s="167"/>
      <c r="S43" s="28"/>
      <c r="T43" s="28"/>
      <c r="U43" s="155" t="s">
        <v>237</v>
      </c>
      <c r="V43" s="27"/>
      <c r="W43" s="28"/>
      <c r="X43" s="31"/>
      <c r="Y43" s="28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12.95" customHeight="1" x14ac:dyDescent="0.15">
      <c r="A44" s="182" t="s">
        <v>52</v>
      </c>
      <c r="B44" s="168" t="s">
        <v>11</v>
      </c>
      <c r="C44" s="167" t="s">
        <v>4</v>
      </c>
      <c r="D44" s="173">
        <v>20</v>
      </c>
      <c r="E44" s="174" t="str">
        <f>VLOOKUP(A44,$AC$5:$AE$36,2,FALSE)</f>
        <v>県立横浜立野</v>
      </c>
      <c r="F44" s="175"/>
      <c r="G44" s="175"/>
      <c r="H44" s="175"/>
      <c r="I44" s="175"/>
      <c r="J44" s="175"/>
      <c r="K44" s="175"/>
      <c r="L44" s="175"/>
      <c r="M44" s="176"/>
      <c r="N44" s="168" t="s">
        <v>20</v>
      </c>
      <c r="O44" s="160" t="str">
        <f>VLOOKUP(A44,$AC$5:$AE$36,3,FALSE)</f>
        <v>神奈川</v>
      </c>
      <c r="P44" s="160"/>
      <c r="Q44" s="160"/>
      <c r="R44" s="167" t="s">
        <v>21</v>
      </c>
      <c r="S44" s="27"/>
      <c r="T44" s="27"/>
      <c r="U44" s="155"/>
      <c r="V44" s="29"/>
      <c r="W44" s="28"/>
      <c r="X44" s="31"/>
      <c r="Y44" s="28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12.95" customHeight="1" x14ac:dyDescent="0.15">
      <c r="A45" s="182"/>
      <c r="B45" s="168"/>
      <c r="C45" s="167"/>
      <c r="D45" s="173"/>
      <c r="E45" s="177"/>
      <c r="F45" s="178"/>
      <c r="G45" s="178"/>
      <c r="H45" s="178"/>
      <c r="I45" s="178"/>
      <c r="J45" s="178"/>
      <c r="K45" s="178"/>
      <c r="L45" s="178"/>
      <c r="M45" s="179"/>
      <c r="N45" s="168"/>
      <c r="O45" s="161"/>
      <c r="P45" s="161"/>
      <c r="Q45" s="161"/>
      <c r="R45" s="167"/>
      <c r="S45" s="35"/>
      <c r="T45" s="189" t="s">
        <v>238</v>
      </c>
      <c r="U45" s="33"/>
      <c r="V45" s="31"/>
      <c r="W45" s="28"/>
      <c r="X45" s="31"/>
      <c r="Y45" s="28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12.95" customHeight="1" x14ac:dyDescent="0.15">
      <c r="A46" s="182" t="s">
        <v>53</v>
      </c>
      <c r="B46" s="168" t="s">
        <v>9</v>
      </c>
      <c r="C46" s="167" t="s">
        <v>8</v>
      </c>
      <c r="D46" s="173">
        <v>21</v>
      </c>
      <c r="E46" s="174" t="str">
        <f>VLOOKUP(A46,$AC$5:$AE$36,2,FALSE)</f>
        <v>秀明大学八千代</v>
      </c>
      <c r="F46" s="175"/>
      <c r="G46" s="175"/>
      <c r="H46" s="175"/>
      <c r="I46" s="175"/>
      <c r="J46" s="175"/>
      <c r="K46" s="175"/>
      <c r="L46" s="175"/>
      <c r="M46" s="176"/>
      <c r="N46" s="168" t="s">
        <v>20</v>
      </c>
      <c r="O46" s="160" t="str">
        <f>VLOOKUP(A46,$AC$5:$AE$36,3,FALSE)</f>
        <v>千葉</v>
      </c>
      <c r="P46" s="160"/>
      <c r="Q46" s="160"/>
      <c r="R46" s="167" t="s">
        <v>21</v>
      </c>
      <c r="S46" s="27"/>
      <c r="T46" s="190"/>
      <c r="U46" s="28"/>
      <c r="V46" s="31"/>
      <c r="W46" s="28"/>
      <c r="X46" s="31"/>
      <c r="Y46" s="28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12.95" customHeight="1" x14ac:dyDescent="0.15">
      <c r="A47" s="182"/>
      <c r="B47" s="168"/>
      <c r="C47" s="167"/>
      <c r="D47" s="173"/>
      <c r="E47" s="177"/>
      <c r="F47" s="178"/>
      <c r="G47" s="178"/>
      <c r="H47" s="178"/>
      <c r="I47" s="178"/>
      <c r="J47" s="178"/>
      <c r="K47" s="178"/>
      <c r="L47" s="178"/>
      <c r="M47" s="179"/>
      <c r="N47" s="168"/>
      <c r="O47" s="161"/>
      <c r="P47" s="161"/>
      <c r="Q47" s="161"/>
      <c r="R47" s="167"/>
      <c r="S47" s="28"/>
      <c r="T47" s="28"/>
      <c r="U47" s="28"/>
      <c r="V47" s="155" t="s">
        <v>239</v>
      </c>
      <c r="W47" s="27"/>
      <c r="X47" s="31"/>
      <c r="Y47" s="28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12.95" customHeight="1" x14ac:dyDescent="0.15">
      <c r="A48" s="182" t="s">
        <v>54</v>
      </c>
      <c r="B48" s="168" t="s">
        <v>3</v>
      </c>
      <c r="C48" s="167" t="s">
        <v>8</v>
      </c>
      <c r="D48" s="173">
        <v>22</v>
      </c>
      <c r="E48" s="174" t="str">
        <f>VLOOKUP(A48,$AC$5:$AE$36,2,FALSE)</f>
        <v>山梨学院</v>
      </c>
      <c r="F48" s="175"/>
      <c r="G48" s="175"/>
      <c r="H48" s="175"/>
      <c r="I48" s="175"/>
      <c r="J48" s="175"/>
      <c r="K48" s="175"/>
      <c r="L48" s="175"/>
      <c r="M48" s="176"/>
      <c r="N48" s="168" t="s">
        <v>20</v>
      </c>
      <c r="O48" s="160" t="str">
        <f>VLOOKUP(A48,$AC$5:$AE$36,3,FALSE)</f>
        <v>山梨</v>
      </c>
      <c r="P48" s="160"/>
      <c r="Q48" s="160"/>
      <c r="R48" s="167" t="s">
        <v>21</v>
      </c>
      <c r="S48" s="27"/>
      <c r="T48" s="27"/>
      <c r="U48" s="28"/>
      <c r="V48" s="155"/>
      <c r="W48" s="29"/>
      <c r="X48" s="34"/>
      <c r="Y48" s="28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ht="12.95" customHeight="1" x14ac:dyDescent="0.15">
      <c r="A49" s="182"/>
      <c r="B49" s="168"/>
      <c r="C49" s="167"/>
      <c r="D49" s="173"/>
      <c r="E49" s="177"/>
      <c r="F49" s="178"/>
      <c r="G49" s="178"/>
      <c r="H49" s="178"/>
      <c r="I49" s="178"/>
      <c r="J49" s="178"/>
      <c r="K49" s="178"/>
      <c r="L49" s="178"/>
      <c r="M49" s="179"/>
      <c r="N49" s="168"/>
      <c r="O49" s="161"/>
      <c r="P49" s="161"/>
      <c r="Q49" s="161"/>
      <c r="R49" s="167"/>
      <c r="S49" s="35"/>
      <c r="T49" s="189" t="s">
        <v>240</v>
      </c>
      <c r="U49" s="27"/>
      <c r="V49" s="31"/>
      <c r="W49" s="31"/>
      <c r="X49" s="34"/>
      <c r="Y49" s="28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12.95" customHeight="1" x14ac:dyDescent="0.15">
      <c r="A50" s="182" t="s">
        <v>55</v>
      </c>
      <c r="B50" s="168" t="s">
        <v>14</v>
      </c>
      <c r="C50" s="167" t="s">
        <v>6</v>
      </c>
      <c r="D50" s="173">
        <v>23</v>
      </c>
      <c r="E50" s="174" t="str">
        <f>VLOOKUP(A50,$AC$5:$AE$36,2,FALSE)</f>
        <v>都立富士森</v>
      </c>
      <c r="F50" s="175"/>
      <c r="G50" s="175"/>
      <c r="H50" s="175"/>
      <c r="I50" s="175"/>
      <c r="J50" s="175"/>
      <c r="K50" s="175"/>
      <c r="L50" s="175"/>
      <c r="M50" s="176"/>
      <c r="N50" s="168" t="s">
        <v>20</v>
      </c>
      <c r="O50" s="160" t="str">
        <f>VLOOKUP(A50,$AC$5:$AE$36,3,FALSE)</f>
        <v>東京</v>
      </c>
      <c r="P50" s="160"/>
      <c r="Q50" s="160"/>
      <c r="R50" s="167" t="s">
        <v>21</v>
      </c>
      <c r="S50" s="27"/>
      <c r="T50" s="190"/>
      <c r="U50" s="29"/>
      <c r="V50" s="31"/>
      <c r="W50" s="31"/>
      <c r="X50" s="34"/>
      <c r="Y50" s="28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 ht="12.95" customHeight="1" x14ac:dyDescent="0.15">
      <c r="A51" s="182"/>
      <c r="B51" s="168"/>
      <c r="C51" s="167"/>
      <c r="D51" s="173"/>
      <c r="E51" s="177"/>
      <c r="F51" s="178"/>
      <c r="G51" s="178"/>
      <c r="H51" s="178"/>
      <c r="I51" s="178"/>
      <c r="J51" s="178"/>
      <c r="K51" s="178"/>
      <c r="L51" s="178"/>
      <c r="M51" s="179"/>
      <c r="N51" s="168"/>
      <c r="O51" s="161"/>
      <c r="P51" s="161"/>
      <c r="Q51" s="161"/>
      <c r="R51" s="167"/>
      <c r="S51" s="28"/>
      <c r="T51" s="28"/>
      <c r="U51" s="155" t="s">
        <v>241</v>
      </c>
      <c r="V51" s="33"/>
      <c r="W51" s="31"/>
      <c r="X51" s="34"/>
      <c r="Y51" s="28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 ht="12.95" customHeight="1" x14ac:dyDescent="0.15">
      <c r="A52" s="182" t="s">
        <v>56</v>
      </c>
      <c r="B52" s="168" t="s">
        <v>12</v>
      </c>
      <c r="C52" s="167" t="s">
        <v>4</v>
      </c>
      <c r="D52" s="173">
        <v>24</v>
      </c>
      <c r="E52" s="174" t="str">
        <f>VLOOKUP(A52,$AC$5:$AE$36,2,FALSE)</f>
        <v>県立古河第一</v>
      </c>
      <c r="F52" s="175"/>
      <c r="G52" s="175"/>
      <c r="H52" s="175"/>
      <c r="I52" s="175"/>
      <c r="J52" s="175"/>
      <c r="K52" s="175"/>
      <c r="L52" s="175"/>
      <c r="M52" s="176"/>
      <c r="N52" s="168" t="s">
        <v>20</v>
      </c>
      <c r="O52" s="160" t="str">
        <f>VLOOKUP(A52,$AC$5:$AE$36,3,FALSE)</f>
        <v>茨城</v>
      </c>
      <c r="P52" s="160"/>
      <c r="Q52" s="160"/>
      <c r="R52" s="167" t="s">
        <v>21</v>
      </c>
      <c r="S52" s="27"/>
      <c r="T52" s="27"/>
      <c r="U52" s="155"/>
      <c r="V52" s="28"/>
      <c r="W52" s="31"/>
      <c r="X52" s="34"/>
      <c r="Y52" s="28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2.95" customHeight="1" x14ac:dyDescent="0.15">
      <c r="A53" s="182"/>
      <c r="B53" s="168"/>
      <c r="C53" s="167"/>
      <c r="D53" s="173"/>
      <c r="E53" s="177"/>
      <c r="F53" s="178"/>
      <c r="G53" s="178"/>
      <c r="H53" s="178"/>
      <c r="I53" s="178"/>
      <c r="J53" s="178"/>
      <c r="K53" s="178"/>
      <c r="L53" s="178"/>
      <c r="M53" s="179"/>
      <c r="N53" s="168"/>
      <c r="O53" s="161"/>
      <c r="P53" s="161"/>
      <c r="Q53" s="161"/>
      <c r="R53" s="167"/>
      <c r="S53" s="35"/>
      <c r="T53" s="189" t="s">
        <v>242</v>
      </c>
      <c r="U53" s="33"/>
      <c r="V53" s="28"/>
      <c r="W53" s="31"/>
      <c r="X53" s="34"/>
      <c r="Y53" s="28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2.95" customHeight="1" x14ac:dyDescent="0.15">
      <c r="A54" s="182" t="s">
        <v>57</v>
      </c>
      <c r="B54" s="168" t="s">
        <v>5</v>
      </c>
      <c r="C54" s="167" t="s">
        <v>10</v>
      </c>
      <c r="D54" s="173">
        <v>25</v>
      </c>
      <c r="E54" s="174" t="str">
        <f>VLOOKUP(A54,$AC$5:$AE$36,2,FALSE)</f>
        <v>花咲徳栄</v>
      </c>
      <c r="F54" s="175"/>
      <c r="G54" s="175"/>
      <c r="H54" s="175"/>
      <c r="I54" s="175"/>
      <c r="J54" s="175"/>
      <c r="K54" s="175"/>
      <c r="L54" s="175"/>
      <c r="M54" s="176"/>
      <c r="N54" s="168" t="s">
        <v>20</v>
      </c>
      <c r="O54" s="160" t="str">
        <f>VLOOKUP(A54,$AC$5:$AE$36,3,FALSE)</f>
        <v>埼玉</v>
      </c>
      <c r="P54" s="160"/>
      <c r="Q54" s="160"/>
      <c r="R54" s="167" t="s">
        <v>21</v>
      </c>
      <c r="S54" s="27"/>
      <c r="T54" s="190"/>
      <c r="U54" s="28"/>
      <c r="V54" s="28"/>
      <c r="W54" s="31"/>
      <c r="X54" s="34"/>
      <c r="Y54" s="28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 ht="12.95" customHeight="1" x14ac:dyDescent="0.15">
      <c r="A55" s="182"/>
      <c r="B55" s="168"/>
      <c r="C55" s="167"/>
      <c r="D55" s="173"/>
      <c r="E55" s="177"/>
      <c r="F55" s="178"/>
      <c r="G55" s="178"/>
      <c r="H55" s="178"/>
      <c r="I55" s="178"/>
      <c r="J55" s="178"/>
      <c r="K55" s="178"/>
      <c r="L55" s="178"/>
      <c r="M55" s="179"/>
      <c r="N55" s="168"/>
      <c r="O55" s="161"/>
      <c r="P55" s="161"/>
      <c r="Q55" s="161"/>
      <c r="R55" s="167"/>
      <c r="S55" s="28"/>
      <c r="T55" s="28"/>
      <c r="U55" s="28"/>
      <c r="V55" s="28"/>
      <c r="W55" s="98" t="s">
        <v>604</v>
      </c>
      <c r="X55" s="37"/>
      <c r="Y55" s="28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 ht="12.95" customHeight="1" x14ac:dyDescent="0.15">
      <c r="A56" s="182" t="s">
        <v>58</v>
      </c>
      <c r="B56" s="168" t="s">
        <v>12</v>
      </c>
      <c r="C56" s="167" t="s">
        <v>10</v>
      </c>
      <c r="D56" s="173">
        <v>26</v>
      </c>
      <c r="E56" s="174" t="str">
        <f>VLOOKUP(A56,$AC$5:$AE$36,2,FALSE)</f>
        <v>県立水戸商業</v>
      </c>
      <c r="F56" s="175"/>
      <c r="G56" s="175"/>
      <c r="H56" s="175"/>
      <c r="I56" s="175"/>
      <c r="J56" s="175"/>
      <c r="K56" s="175"/>
      <c r="L56" s="175"/>
      <c r="M56" s="176"/>
      <c r="N56" s="168" t="s">
        <v>20</v>
      </c>
      <c r="O56" s="160" t="str">
        <f>VLOOKUP(A56,$AC$5:$AE$36,3,FALSE)</f>
        <v>茨城</v>
      </c>
      <c r="P56" s="160"/>
      <c r="Q56" s="160"/>
      <c r="R56" s="167" t="s">
        <v>21</v>
      </c>
      <c r="S56" s="27"/>
      <c r="T56" s="27"/>
      <c r="U56" s="28"/>
      <c r="V56" s="28"/>
      <c r="W56" s="155"/>
      <c r="X56" s="28"/>
      <c r="Y56" s="28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 ht="12.95" customHeight="1" x14ac:dyDescent="0.15">
      <c r="A57" s="182"/>
      <c r="B57" s="168"/>
      <c r="C57" s="167"/>
      <c r="D57" s="173"/>
      <c r="E57" s="177"/>
      <c r="F57" s="178"/>
      <c r="G57" s="178"/>
      <c r="H57" s="178"/>
      <c r="I57" s="178"/>
      <c r="J57" s="178"/>
      <c r="K57" s="178"/>
      <c r="L57" s="178"/>
      <c r="M57" s="179"/>
      <c r="N57" s="168"/>
      <c r="O57" s="161"/>
      <c r="P57" s="161"/>
      <c r="Q57" s="161"/>
      <c r="R57" s="167"/>
      <c r="S57" s="35"/>
      <c r="T57" s="148" t="s">
        <v>614</v>
      </c>
      <c r="U57" s="27"/>
      <c r="V57" s="28"/>
      <c r="W57" s="31"/>
      <c r="X57" s="28"/>
      <c r="Y57" s="28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 ht="12.95" customHeight="1" x14ac:dyDescent="0.15">
      <c r="A58" s="182" t="s">
        <v>59</v>
      </c>
      <c r="B58" s="168" t="s">
        <v>9</v>
      </c>
      <c r="C58" s="167" t="s">
        <v>6</v>
      </c>
      <c r="D58" s="173">
        <v>27</v>
      </c>
      <c r="E58" s="174" t="str">
        <f>VLOOKUP(A58,$AC$5:$AE$36,2,FALSE)</f>
        <v>日本体育大学柏</v>
      </c>
      <c r="F58" s="175"/>
      <c r="G58" s="175"/>
      <c r="H58" s="175"/>
      <c r="I58" s="175"/>
      <c r="J58" s="175"/>
      <c r="K58" s="175"/>
      <c r="L58" s="175"/>
      <c r="M58" s="176"/>
      <c r="N58" s="168" t="s">
        <v>20</v>
      </c>
      <c r="O58" s="160" t="str">
        <f>VLOOKUP(A58,$AC$5:$AE$36,3,FALSE)</f>
        <v>千葉</v>
      </c>
      <c r="P58" s="160"/>
      <c r="Q58" s="160"/>
      <c r="R58" s="167" t="s">
        <v>21</v>
      </c>
      <c r="S58" s="27"/>
      <c r="T58" s="190"/>
      <c r="U58" s="29"/>
      <c r="V58" s="28"/>
      <c r="W58" s="31"/>
      <c r="X58" s="28"/>
      <c r="Y58" s="28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 ht="12.95" customHeight="1" x14ac:dyDescent="0.15">
      <c r="A59" s="182"/>
      <c r="B59" s="168"/>
      <c r="C59" s="167"/>
      <c r="D59" s="173"/>
      <c r="E59" s="177"/>
      <c r="F59" s="178"/>
      <c r="G59" s="178"/>
      <c r="H59" s="178"/>
      <c r="I59" s="178"/>
      <c r="J59" s="178"/>
      <c r="K59" s="178"/>
      <c r="L59" s="178"/>
      <c r="M59" s="179"/>
      <c r="N59" s="168"/>
      <c r="O59" s="161"/>
      <c r="P59" s="161"/>
      <c r="Q59" s="161"/>
      <c r="R59" s="167"/>
      <c r="S59" s="28"/>
      <c r="T59" s="28"/>
      <c r="U59" s="98" t="s">
        <v>619</v>
      </c>
      <c r="V59" s="27"/>
      <c r="W59" s="31"/>
      <c r="X59" s="28"/>
      <c r="Y59" s="28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ht="12.95" customHeight="1" x14ac:dyDescent="0.15">
      <c r="A60" s="182" t="s">
        <v>60</v>
      </c>
      <c r="B60" s="168" t="s">
        <v>5</v>
      </c>
      <c r="C60" s="167" t="s">
        <v>4</v>
      </c>
      <c r="D60" s="173">
        <v>28</v>
      </c>
      <c r="E60" s="174" t="str">
        <f>VLOOKUP(A60,$AC$5:$AE$36,2,FALSE)</f>
        <v>浦和実業</v>
      </c>
      <c r="F60" s="175"/>
      <c r="G60" s="175"/>
      <c r="H60" s="175"/>
      <c r="I60" s="175"/>
      <c r="J60" s="175"/>
      <c r="K60" s="175"/>
      <c r="L60" s="175"/>
      <c r="M60" s="176"/>
      <c r="N60" s="168" t="s">
        <v>20</v>
      </c>
      <c r="O60" s="160" t="str">
        <f>VLOOKUP(A60,$AC$5:$AE$36,3,FALSE)</f>
        <v>埼玉</v>
      </c>
      <c r="P60" s="160"/>
      <c r="Q60" s="160"/>
      <c r="R60" s="167" t="s">
        <v>21</v>
      </c>
      <c r="S60" s="27"/>
      <c r="T60" s="27"/>
      <c r="U60" s="155"/>
      <c r="V60" s="29"/>
      <c r="W60" s="31"/>
      <c r="X60" s="28"/>
      <c r="Y60" s="28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ht="12.95" customHeight="1" x14ac:dyDescent="0.15">
      <c r="A61" s="182"/>
      <c r="B61" s="168"/>
      <c r="C61" s="167"/>
      <c r="D61" s="173"/>
      <c r="E61" s="177"/>
      <c r="F61" s="178"/>
      <c r="G61" s="178"/>
      <c r="H61" s="178"/>
      <c r="I61" s="178"/>
      <c r="J61" s="178"/>
      <c r="K61" s="178"/>
      <c r="L61" s="178"/>
      <c r="M61" s="179"/>
      <c r="N61" s="168"/>
      <c r="O61" s="161"/>
      <c r="P61" s="161"/>
      <c r="Q61" s="161"/>
      <c r="R61" s="167"/>
      <c r="S61" s="35"/>
      <c r="T61" s="148" t="s">
        <v>615</v>
      </c>
      <c r="U61" s="33"/>
      <c r="V61" s="31"/>
      <c r="W61" s="31"/>
      <c r="X61" s="28"/>
      <c r="Y61" s="28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ht="12.95" customHeight="1" x14ac:dyDescent="0.15">
      <c r="A62" s="182" t="s">
        <v>61</v>
      </c>
      <c r="B62" s="168" t="s">
        <v>14</v>
      </c>
      <c r="C62" s="167" t="s">
        <v>8</v>
      </c>
      <c r="D62" s="173">
        <v>29</v>
      </c>
      <c r="E62" s="174" t="str">
        <f>VLOOKUP(A62,$AC$5:$AE$36,2,FALSE)</f>
        <v>世田谷学園</v>
      </c>
      <c r="F62" s="175"/>
      <c r="G62" s="175"/>
      <c r="H62" s="175"/>
      <c r="I62" s="175"/>
      <c r="J62" s="175"/>
      <c r="K62" s="175"/>
      <c r="L62" s="175"/>
      <c r="M62" s="176"/>
      <c r="N62" s="168" t="s">
        <v>20</v>
      </c>
      <c r="O62" s="160" t="str">
        <f>VLOOKUP(A62,$AC$5:$AE$36,3,FALSE)</f>
        <v>東京</v>
      </c>
      <c r="P62" s="160"/>
      <c r="Q62" s="160"/>
      <c r="R62" s="167" t="s">
        <v>21</v>
      </c>
      <c r="S62" s="27"/>
      <c r="T62" s="190"/>
      <c r="U62" s="28"/>
      <c r="V62" s="31"/>
      <c r="W62" s="31"/>
      <c r="X62" s="28"/>
      <c r="Y62" s="28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ht="12.95" customHeight="1" x14ac:dyDescent="0.15">
      <c r="A63" s="182"/>
      <c r="B63" s="168"/>
      <c r="C63" s="167"/>
      <c r="D63" s="173"/>
      <c r="E63" s="177"/>
      <c r="F63" s="178"/>
      <c r="G63" s="178"/>
      <c r="H63" s="178"/>
      <c r="I63" s="178"/>
      <c r="J63" s="178"/>
      <c r="K63" s="178"/>
      <c r="L63" s="178"/>
      <c r="M63" s="179"/>
      <c r="N63" s="168"/>
      <c r="O63" s="161"/>
      <c r="P63" s="161"/>
      <c r="Q63" s="161"/>
      <c r="R63" s="167"/>
      <c r="S63" s="28"/>
      <c r="T63" s="28"/>
      <c r="U63" s="28"/>
      <c r="V63" s="98" t="s">
        <v>620</v>
      </c>
      <c r="W63" s="33"/>
      <c r="X63" s="28"/>
      <c r="Y63" s="28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ht="12.95" customHeight="1" x14ac:dyDescent="0.15">
      <c r="A64" s="182" t="s">
        <v>62</v>
      </c>
      <c r="B64" s="168" t="s">
        <v>11</v>
      </c>
      <c r="C64" s="167" t="s">
        <v>8</v>
      </c>
      <c r="D64" s="173">
        <v>30</v>
      </c>
      <c r="E64" s="174" t="str">
        <f>VLOOKUP(A64,$AC$5:$AE$36,2,FALSE)</f>
        <v>湘南学院</v>
      </c>
      <c r="F64" s="175"/>
      <c r="G64" s="175"/>
      <c r="H64" s="175"/>
      <c r="I64" s="175"/>
      <c r="J64" s="175"/>
      <c r="K64" s="175"/>
      <c r="L64" s="175"/>
      <c r="M64" s="176"/>
      <c r="N64" s="168" t="s">
        <v>20</v>
      </c>
      <c r="O64" s="160" t="str">
        <f>VLOOKUP(A64,$AC$5:$AE$36,3,FALSE)</f>
        <v>神奈川</v>
      </c>
      <c r="P64" s="160"/>
      <c r="Q64" s="160"/>
      <c r="R64" s="167" t="s">
        <v>21</v>
      </c>
      <c r="S64" s="27"/>
      <c r="T64" s="27"/>
      <c r="U64" s="28"/>
      <c r="V64" s="155"/>
      <c r="W64" s="35"/>
      <c r="X64" s="28"/>
      <c r="Y64" s="28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ht="12.95" customHeight="1" x14ac:dyDescent="0.15">
      <c r="A65" s="182"/>
      <c r="B65" s="168"/>
      <c r="C65" s="167"/>
      <c r="D65" s="173"/>
      <c r="E65" s="177"/>
      <c r="F65" s="178"/>
      <c r="G65" s="178"/>
      <c r="H65" s="178"/>
      <c r="I65" s="178"/>
      <c r="J65" s="178"/>
      <c r="K65" s="178"/>
      <c r="L65" s="178"/>
      <c r="M65" s="179"/>
      <c r="N65" s="168"/>
      <c r="O65" s="161"/>
      <c r="P65" s="161"/>
      <c r="Q65" s="161"/>
      <c r="R65" s="167"/>
      <c r="S65" s="35"/>
      <c r="T65" s="148" t="s">
        <v>616</v>
      </c>
      <c r="U65" s="27"/>
      <c r="V65" s="31"/>
      <c r="W65" s="38"/>
      <c r="X65" s="28"/>
      <c r="Y65" s="28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ht="12.95" customHeight="1" x14ac:dyDescent="0.15">
      <c r="A66" s="182" t="s">
        <v>63</v>
      </c>
      <c r="B66" s="168" t="s">
        <v>13</v>
      </c>
      <c r="C66" s="167" t="s">
        <v>6</v>
      </c>
      <c r="D66" s="173">
        <v>31</v>
      </c>
      <c r="E66" s="174" t="str">
        <f>VLOOKUP(A66,$AC$5:$AE$36,2,FALSE)</f>
        <v>県立栃木工業</v>
      </c>
      <c r="F66" s="175"/>
      <c r="G66" s="175"/>
      <c r="H66" s="175"/>
      <c r="I66" s="175"/>
      <c r="J66" s="175"/>
      <c r="K66" s="175"/>
      <c r="L66" s="175"/>
      <c r="M66" s="176"/>
      <c r="N66" s="168" t="s">
        <v>20</v>
      </c>
      <c r="O66" s="160" t="str">
        <f>VLOOKUP(A66,$AC$5:$AE$36,3,FALSE)</f>
        <v>栃木</v>
      </c>
      <c r="P66" s="160"/>
      <c r="Q66" s="160"/>
      <c r="R66" s="167" t="s">
        <v>21</v>
      </c>
      <c r="S66" s="27"/>
      <c r="T66" s="190"/>
      <c r="U66" s="29"/>
      <c r="V66" s="31"/>
      <c r="W66" s="28"/>
      <c r="X66" s="28"/>
      <c r="Y66" s="28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ht="12.95" customHeight="1" x14ac:dyDescent="0.15">
      <c r="A67" s="182"/>
      <c r="B67" s="168"/>
      <c r="C67" s="167"/>
      <c r="D67" s="173"/>
      <c r="E67" s="177"/>
      <c r="F67" s="178"/>
      <c r="G67" s="178"/>
      <c r="H67" s="178"/>
      <c r="I67" s="178"/>
      <c r="J67" s="178"/>
      <c r="K67" s="178"/>
      <c r="L67" s="178"/>
      <c r="M67" s="179"/>
      <c r="N67" s="168"/>
      <c r="O67" s="161"/>
      <c r="P67" s="161"/>
      <c r="Q67" s="161"/>
      <c r="R67" s="167"/>
      <c r="S67" s="28"/>
      <c r="T67" s="28"/>
      <c r="U67" s="31"/>
      <c r="V67" s="31"/>
      <c r="W67" s="28"/>
      <c r="X67" s="28"/>
      <c r="Y67" s="28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ht="12.95" customHeight="1" x14ac:dyDescent="0.15">
      <c r="A68" s="182" t="s">
        <v>64</v>
      </c>
      <c r="B68" s="168" t="s">
        <v>3</v>
      </c>
      <c r="C68" s="167" t="s">
        <v>4</v>
      </c>
      <c r="D68" s="173">
        <v>32</v>
      </c>
      <c r="E68" s="174" t="str">
        <f>VLOOKUP(A68,$AC$5:$AE$36,2,FALSE)</f>
        <v>県立甲府工業</v>
      </c>
      <c r="F68" s="175"/>
      <c r="G68" s="175"/>
      <c r="H68" s="175"/>
      <c r="I68" s="175"/>
      <c r="J68" s="175"/>
      <c r="K68" s="175"/>
      <c r="L68" s="175"/>
      <c r="M68" s="176"/>
      <c r="N68" s="168" t="s">
        <v>20</v>
      </c>
      <c r="O68" s="160" t="str">
        <f>VLOOKUP(A68,$AC$5:$AE$36,3,FALSE)</f>
        <v>山梨</v>
      </c>
      <c r="P68" s="160"/>
      <c r="Q68" s="160"/>
      <c r="R68" s="167" t="s">
        <v>21</v>
      </c>
      <c r="S68" s="27"/>
      <c r="T68" s="28"/>
      <c r="U68" s="98" t="s">
        <v>618</v>
      </c>
      <c r="V68" s="37"/>
      <c r="W68" s="28"/>
      <c r="X68" s="28"/>
      <c r="Y68" s="28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12.95" customHeight="1" x14ac:dyDescent="0.15">
      <c r="A69" s="182"/>
      <c r="B69" s="168"/>
      <c r="C69" s="167"/>
      <c r="D69" s="173"/>
      <c r="E69" s="177"/>
      <c r="F69" s="178"/>
      <c r="G69" s="178"/>
      <c r="H69" s="178"/>
      <c r="I69" s="178"/>
      <c r="J69" s="178"/>
      <c r="K69" s="178"/>
      <c r="L69" s="178"/>
      <c r="M69" s="179"/>
      <c r="N69" s="168"/>
      <c r="O69" s="161"/>
      <c r="P69" s="161"/>
      <c r="Q69" s="161"/>
      <c r="R69" s="167"/>
      <c r="S69" s="188" t="s">
        <v>529</v>
      </c>
      <c r="T69" s="27"/>
      <c r="U69" s="155"/>
      <c r="V69" s="28"/>
      <c r="W69" s="28"/>
      <c r="X69" s="28"/>
      <c r="Y69" s="28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ht="12.95" customHeight="1" x14ac:dyDescent="0.15">
      <c r="A70" s="182"/>
      <c r="B70" s="168" t="s">
        <v>1</v>
      </c>
      <c r="C70" s="167" t="s">
        <v>2</v>
      </c>
      <c r="D70" s="173">
        <v>33</v>
      </c>
      <c r="E70" s="154" t="s">
        <v>572</v>
      </c>
      <c r="F70" s="175"/>
      <c r="G70" s="175"/>
      <c r="H70" s="175"/>
      <c r="I70" s="175"/>
      <c r="J70" s="175"/>
      <c r="K70" s="175"/>
      <c r="L70" s="175"/>
      <c r="M70" s="176"/>
      <c r="N70" s="168" t="s">
        <v>20</v>
      </c>
      <c r="O70" s="153" t="s">
        <v>528</v>
      </c>
      <c r="P70" s="160"/>
      <c r="Q70" s="160"/>
      <c r="R70" s="167" t="s">
        <v>21</v>
      </c>
      <c r="S70" s="157"/>
      <c r="T70" s="29"/>
      <c r="U70" s="31"/>
      <c r="V70" s="28"/>
      <c r="W70" s="28"/>
      <c r="X70" s="28"/>
      <c r="Y70" s="28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12.95" customHeight="1" x14ac:dyDescent="0.15">
      <c r="A71" s="182"/>
      <c r="B71" s="168"/>
      <c r="C71" s="167"/>
      <c r="D71" s="173"/>
      <c r="E71" s="177"/>
      <c r="F71" s="178"/>
      <c r="G71" s="178"/>
      <c r="H71" s="178"/>
      <c r="I71" s="178"/>
      <c r="J71" s="178"/>
      <c r="K71" s="178"/>
      <c r="L71" s="178"/>
      <c r="M71" s="179"/>
      <c r="N71" s="168"/>
      <c r="O71" s="161"/>
      <c r="P71" s="161"/>
      <c r="Q71" s="161"/>
      <c r="R71" s="167"/>
      <c r="S71" s="28"/>
      <c r="T71" s="98" t="s">
        <v>617</v>
      </c>
      <c r="U71" s="33"/>
      <c r="V71" s="28"/>
      <c r="W71" s="28"/>
      <c r="X71" s="28"/>
      <c r="Y71" s="28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ht="12.95" customHeight="1" x14ac:dyDescent="0.15">
      <c r="A72" s="182" t="s">
        <v>65</v>
      </c>
      <c r="B72" s="168" t="s">
        <v>7</v>
      </c>
      <c r="C72" s="167" t="s">
        <v>10</v>
      </c>
      <c r="D72" s="173">
        <v>34</v>
      </c>
      <c r="E72" s="174" t="str">
        <f>VLOOKUP(A72,$AC$5:$AE$36,2,FALSE)</f>
        <v>県立高崎商業</v>
      </c>
      <c r="F72" s="175"/>
      <c r="G72" s="175"/>
      <c r="H72" s="175"/>
      <c r="I72" s="175"/>
      <c r="J72" s="175"/>
      <c r="K72" s="175"/>
      <c r="L72" s="175"/>
      <c r="M72" s="176"/>
      <c r="N72" s="168" t="s">
        <v>20</v>
      </c>
      <c r="O72" s="160" t="str">
        <f>VLOOKUP(A72,$AC$5:$AE$36,3,FALSE)</f>
        <v>群馬</v>
      </c>
      <c r="P72" s="160"/>
      <c r="Q72" s="160"/>
      <c r="R72" s="167" t="s">
        <v>21</v>
      </c>
      <c r="S72" s="27"/>
      <c r="T72" s="190"/>
      <c r="U72" s="28"/>
      <c r="V72" s="28"/>
      <c r="W72" s="28"/>
      <c r="X72" s="28"/>
      <c r="Y72" s="28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1:44" ht="12.95" customHeight="1" x14ac:dyDescent="0.15">
      <c r="A73" s="182"/>
      <c r="B73" s="168"/>
      <c r="C73" s="167"/>
      <c r="D73" s="173"/>
      <c r="E73" s="177"/>
      <c r="F73" s="178"/>
      <c r="G73" s="178"/>
      <c r="H73" s="178"/>
      <c r="I73" s="178"/>
      <c r="J73" s="178"/>
      <c r="K73" s="178"/>
      <c r="L73" s="178"/>
      <c r="M73" s="179"/>
      <c r="N73" s="168"/>
      <c r="O73" s="161"/>
      <c r="P73" s="161"/>
      <c r="Q73" s="161"/>
      <c r="R73" s="167"/>
      <c r="S73" s="28"/>
      <c r="T73" s="28"/>
      <c r="U73" s="28"/>
      <c r="V73" s="28"/>
      <c r="W73" s="28"/>
      <c r="X73" s="28"/>
      <c r="Y73" s="28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12.95" customHeight="1" x14ac:dyDescent="0.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9"/>
      <c r="T74" s="9"/>
      <c r="U74" s="9"/>
      <c r="V74" s="9"/>
      <c r="W74" s="9"/>
      <c r="X74" s="9"/>
      <c r="Y74" s="9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ht="12.95" customHeight="1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ht="12.95" customHeight="1" x14ac:dyDescent="0.15">
      <c r="A76" s="9"/>
      <c r="B76" s="9"/>
      <c r="C76" s="187" t="s">
        <v>22</v>
      </c>
      <c r="D76" s="138" t="s">
        <v>24</v>
      </c>
      <c r="E76" s="137" t="s">
        <v>26</v>
      </c>
      <c r="F76" s="134"/>
      <c r="G76" s="137" t="s">
        <v>25</v>
      </c>
      <c r="H76" s="134"/>
      <c r="I76" s="137" t="s">
        <v>27</v>
      </c>
      <c r="J76" s="134"/>
      <c r="K76" s="137" t="s">
        <v>28</v>
      </c>
      <c r="L76" s="134"/>
      <c r="M76" s="137" t="s">
        <v>29</v>
      </c>
      <c r="N76" s="134"/>
      <c r="O76" s="137" t="s">
        <v>30</v>
      </c>
      <c r="P76" s="134"/>
      <c r="Q76" s="128" t="s">
        <v>31</v>
      </c>
      <c r="R76" s="128"/>
      <c r="S76" s="26"/>
      <c r="T76" s="9"/>
      <c r="U76" s="9"/>
      <c r="V76" s="9"/>
      <c r="W76" s="9"/>
      <c r="X76" s="9"/>
      <c r="Y76" s="9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ht="12.95" customHeight="1" x14ac:dyDescent="0.15">
      <c r="A77" s="9"/>
      <c r="B77" s="9"/>
      <c r="C77" s="187"/>
      <c r="D77" s="139"/>
      <c r="E77" s="135"/>
      <c r="F77" s="136"/>
      <c r="G77" s="135"/>
      <c r="H77" s="136"/>
      <c r="I77" s="135"/>
      <c r="J77" s="136"/>
      <c r="K77" s="135"/>
      <c r="L77" s="136"/>
      <c r="M77" s="135"/>
      <c r="N77" s="136"/>
      <c r="O77" s="135"/>
      <c r="P77" s="136"/>
      <c r="Q77" s="128"/>
      <c r="R77" s="128"/>
      <c r="S77" s="26"/>
      <c r="T77" s="9"/>
      <c r="U77" s="9"/>
      <c r="V77" s="9"/>
      <c r="W77" s="9"/>
      <c r="X77" s="9"/>
      <c r="Y77" s="9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ht="12.95" customHeight="1" x14ac:dyDescent="0.15">
      <c r="A78" s="9"/>
      <c r="B78" s="9"/>
      <c r="C78" s="187" t="s">
        <v>23</v>
      </c>
      <c r="D78" s="140" t="s">
        <v>538</v>
      </c>
      <c r="E78" s="133" t="s">
        <v>547</v>
      </c>
      <c r="F78" s="134"/>
      <c r="G78" s="133" t="s">
        <v>546</v>
      </c>
      <c r="H78" s="134"/>
      <c r="I78" s="133" t="s">
        <v>575</v>
      </c>
      <c r="J78" s="134"/>
      <c r="K78" s="133" t="s">
        <v>539</v>
      </c>
      <c r="L78" s="134"/>
      <c r="M78" s="133" t="s">
        <v>550</v>
      </c>
      <c r="N78" s="134"/>
      <c r="O78" s="133" t="s">
        <v>576</v>
      </c>
      <c r="P78" s="134"/>
      <c r="Q78" s="129" t="s">
        <v>542</v>
      </c>
      <c r="R78" s="128"/>
      <c r="S78" s="26"/>
      <c r="T78" s="9"/>
      <c r="U78" s="9"/>
      <c r="V78" s="9"/>
      <c r="W78" s="9"/>
      <c r="X78" s="9"/>
      <c r="Y78" s="9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ht="12.95" customHeight="1" x14ac:dyDescent="0.15">
      <c r="A79" s="9"/>
      <c r="B79" s="9"/>
      <c r="C79" s="187"/>
      <c r="D79" s="139"/>
      <c r="E79" s="135"/>
      <c r="F79" s="136"/>
      <c r="G79" s="135"/>
      <c r="H79" s="136"/>
      <c r="I79" s="135"/>
      <c r="J79" s="136"/>
      <c r="K79" s="135"/>
      <c r="L79" s="136"/>
      <c r="M79" s="135"/>
      <c r="N79" s="136"/>
      <c r="O79" s="135"/>
      <c r="P79" s="136"/>
      <c r="Q79" s="128"/>
      <c r="R79" s="128"/>
      <c r="S79" s="26"/>
      <c r="T79" s="9"/>
      <c r="U79" s="9"/>
      <c r="V79" s="9"/>
      <c r="W79" s="9"/>
      <c r="X79" s="9"/>
      <c r="Y79" s="9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x14ac:dyDescent="0.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x14ac:dyDescent="0.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x14ac:dyDescent="0.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x14ac:dyDescent="0.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x14ac:dyDescent="0.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x14ac:dyDescent="0.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x14ac:dyDescent="0.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x14ac:dyDescent="0.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x14ac:dyDescent="0.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x14ac:dyDescent="0.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x14ac:dyDescent="0.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x14ac:dyDescent="0.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x14ac:dyDescent="0.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x14ac:dyDescent="0.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x14ac:dyDescent="0.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x14ac:dyDescent="0.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x14ac:dyDescent="0.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x14ac:dyDescent="0.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x14ac:dyDescent="0.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x14ac:dyDescent="0.15"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x14ac:dyDescent="0.15"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x14ac:dyDescent="0.15"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x14ac:dyDescent="0.15"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x14ac:dyDescent="0.15"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x14ac:dyDescent="0.15"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x14ac:dyDescent="0.15"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x14ac:dyDescent="0.15"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x14ac:dyDescent="0.15"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x14ac:dyDescent="0.15"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x14ac:dyDescent="0.15"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x14ac:dyDescent="0.15"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x14ac:dyDescent="0.15"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x14ac:dyDescent="0.15"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26:44" x14ac:dyDescent="0.15"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26:44" x14ac:dyDescent="0.15"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26:44" x14ac:dyDescent="0.15"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26:44" x14ac:dyDescent="0.15"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26:44" x14ac:dyDescent="0.15"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26:44" x14ac:dyDescent="0.15"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26:44" x14ac:dyDescent="0.15"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26:44" x14ac:dyDescent="0.15"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26:44" x14ac:dyDescent="0.15"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26:44" x14ac:dyDescent="0.15"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26:44" x14ac:dyDescent="0.15"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26:44" x14ac:dyDescent="0.15"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26:44" x14ac:dyDescent="0.15"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26:44" x14ac:dyDescent="0.15"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  <row r="127" spans="26:44" x14ac:dyDescent="0.15"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</row>
    <row r="128" spans="26:44" x14ac:dyDescent="0.15"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</row>
    <row r="129" spans="26:44" x14ac:dyDescent="0.15"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</row>
    <row r="130" spans="26:44" x14ac:dyDescent="0.15"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</row>
    <row r="131" spans="26:44" x14ac:dyDescent="0.15"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</row>
    <row r="132" spans="26:44" x14ac:dyDescent="0.15"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</row>
    <row r="133" spans="26:44" x14ac:dyDescent="0.15"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</row>
    <row r="134" spans="26:44" x14ac:dyDescent="0.15"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</row>
    <row r="135" spans="26:44" x14ac:dyDescent="0.15"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</row>
    <row r="136" spans="26:44" x14ac:dyDescent="0.15"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</row>
    <row r="137" spans="26:44" x14ac:dyDescent="0.15"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</row>
    <row r="138" spans="26:44" x14ac:dyDescent="0.15"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</row>
    <row r="139" spans="26:44" x14ac:dyDescent="0.15"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</row>
    <row r="140" spans="26:44" x14ac:dyDescent="0.15"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</row>
    <row r="141" spans="26:44" x14ac:dyDescent="0.15"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</row>
    <row r="142" spans="26:44" x14ac:dyDescent="0.15"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</row>
    <row r="143" spans="26:44" x14ac:dyDescent="0.15"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</row>
    <row r="144" spans="26:44" x14ac:dyDescent="0.15"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</row>
    <row r="145" spans="26:44" x14ac:dyDescent="0.15"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</row>
    <row r="146" spans="26:44" x14ac:dyDescent="0.15"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</row>
    <row r="147" spans="26:44" x14ac:dyDescent="0.15"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</row>
    <row r="148" spans="26:44" x14ac:dyDescent="0.15"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</row>
    <row r="149" spans="26:44" x14ac:dyDescent="0.15"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</row>
    <row r="150" spans="26:44" x14ac:dyDescent="0.15"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</row>
    <row r="151" spans="26:44" x14ac:dyDescent="0.15"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</row>
    <row r="152" spans="26:44" x14ac:dyDescent="0.15"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</row>
    <row r="153" spans="26:44" x14ac:dyDescent="0.15"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</row>
    <row r="154" spans="26:44" x14ac:dyDescent="0.15"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</row>
    <row r="155" spans="26:44" x14ac:dyDescent="0.15"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</row>
    <row r="156" spans="26:44" x14ac:dyDescent="0.15"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</row>
    <row r="157" spans="26:44" x14ac:dyDescent="0.15"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</row>
    <row r="158" spans="26:44" x14ac:dyDescent="0.15"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</row>
    <row r="159" spans="26:44" x14ac:dyDescent="0.15"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</row>
    <row r="160" spans="26:44" x14ac:dyDescent="0.15"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</row>
    <row r="161" spans="26:44" x14ac:dyDescent="0.15"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</row>
    <row r="162" spans="26:44" x14ac:dyDescent="0.15"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</row>
    <row r="163" spans="26:44" x14ac:dyDescent="0.15"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</row>
    <row r="164" spans="26:44" x14ac:dyDescent="0.15"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</row>
    <row r="165" spans="26:44" x14ac:dyDescent="0.15"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</row>
    <row r="166" spans="26:44" x14ac:dyDescent="0.15"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</row>
    <row r="167" spans="26:44" x14ac:dyDescent="0.15"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</row>
    <row r="168" spans="26:44" x14ac:dyDescent="0.15"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</row>
    <row r="169" spans="26:44" x14ac:dyDescent="0.15"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</row>
    <row r="170" spans="26:44" x14ac:dyDescent="0.15"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</row>
    <row r="171" spans="26:44" x14ac:dyDescent="0.15"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</row>
    <row r="172" spans="26:44" x14ac:dyDescent="0.15"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</row>
    <row r="173" spans="26:44" x14ac:dyDescent="0.15"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</row>
    <row r="174" spans="26:44" x14ac:dyDescent="0.15"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</row>
    <row r="175" spans="26:44" x14ac:dyDescent="0.15"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</row>
    <row r="176" spans="26:44" x14ac:dyDescent="0.15"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</row>
    <row r="177" spans="26:44" x14ac:dyDescent="0.15"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</row>
    <row r="178" spans="26:44" x14ac:dyDescent="0.15"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</row>
    <row r="179" spans="26:44" x14ac:dyDescent="0.15"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</row>
    <row r="180" spans="26:44" x14ac:dyDescent="0.15"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</row>
    <row r="181" spans="26:44" x14ac:dyDescent="0.15"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</row>
    <row r="182" spans="26:44" x14ac:dyDescent="0.15"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</row>
    <row r="183" spans="26:44" x14ac:dyDescent="0.15"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</row>
    <row r="184" spans="26:44" x14ac:dyDescent="0.15"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</row>
    <row r="185" spans="26:44" x14ac:dyDescent="0.15"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</row>
    <row r="186" spans="26:44" x14ac:dyDescent="0.15"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</row>
    <row r="187" spans="26:44" x14ac:dyDescent="0.15"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</row>
    <row r="188" spans="26:44" x14ac:dyDescent="0.15"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</row>
    <row r="189" spans="26:44" x14ac:dyDescent="0.15"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</row>
    <row r="190" spans="26:44" x14ac:dyDescent="0.15"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</row>
    <row r="191" spans="26:44" x14ac:dyDescent="0.15"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</row>
    <row r="192" spans="26:44" x14ac:dyDescent="0.15"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</row>
    <row r="193" spans="26:44" x14ac:dyDescent="0.15"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</row>
    <row r="194" spans="26:44" x14ac:dyDescent="0.15"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</row>
    <row r="195" spans="26:44" x14ac:dyDescent="0.15"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</row>
    <row r="196" spans="26:44" x14ac:dyDescent="0.15"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</row>
    <row r="197" spans="26:44" x14ac:dyDescent="0.15"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</row>
    <row r="198" spans="26:44" x14ac:dyDescent="0.15"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</row>
    <row r="199" spans="26:44" x14ac:dyDescent="0.15"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</row>
    <row r="200" spans="26:44" x14ac:dyDescent="0.15"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</row>
    <row r="201" spans="26:44" x14ac:dyDescent="0.15"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</row>
    <row r="202" spans="26:44" x14ac:dyDescent="0.15"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</row>
    <row r="203" spans="26:44" x14ac:dyDescent="0.15"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</row>
    <row r="204" spans="26:44" x14ac:dyDescent="0.15"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</row>
    <row r="205" spans="26:44" x14ac:dyDescent="0.15"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</row>
    <row r="206" spans="26:44" x14ac:dyDescent="0.15"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</row>
    <row r="207" spans="26:44" x14ac:dyDescent="0.15"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</row>
    <row r="208" spans="26:44" x14ac:dyDescent="0.15"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</row>
    <row r="209" spans="26:44" x14ac:dyDescent="0.15"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</row>
    <row r="210" spans="26:44" x14ac:dyDescent="0.15"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</row>
    <row r="211" spans="26:44" x14ac:dyDescent="0.15"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</row>
    <row r="212" spans="26:44" x14ac:dyDescent="0.15"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</row>
    <row r="213" spans="26:44" x14ac:dyDescent="0.15"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</row>
    <row r="214" spans="26:44" x14ac:dyDescent="0.15"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</row>
    <row r="215" spans="26:44" x14ac:dyDescent="0.15"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</row>
    <row r="216" spans="26:44" x14ac:dyDescent="0.15"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</row>
    <row r="217" spans="26:44" x14ac:dyDescent="0.15"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</row>
    <row r="218" spans="26:44" x14ac:dyDescent="0.15"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</row>
    <row r="219" spans="26:44" x14ac:dyDescent="0.15"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</row>
    <row r="220" spans="26:44" x14ac:dyDescent="0.15"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</row>
    <row r="221" spans="26:44" x14ac:dyDescent="0.15"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</row>
    <row r="222" spans="26:44" x14ac:dyDescent="0.15"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</row>
    <row r="223" spans="26:44" x14ac:dyDescent="0.15"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</row>
    <row r="224" spans="26:44" x14ac:dyDescent="0.15"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</row>
    <row r="225" spans="26:44" x14ac:dyDescent="0.15"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</row>
    <row r="226" spans="26:44" x14ac:dyDescent="0.15"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</row>
    <row r="227" spans="26:44" x14ac:dyDescent="0.15"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</row>
    <row r="228" spans="26:44" x14ac:dyDescent="0.15"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</row>
    <row r="229" spans="26:44" x14ac:dyDescent="0.15"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</row>
    <row r="230" spans="26:44" x14ac:dyDescent="0.15"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</row>
    <row r="231" spans="26:44" x14ac:dyDescent="0.15"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</row>
    <row r="232" spans="26:44" x14ac:dyDescent="0.15"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</row>
    <row r="233" spans="26:44" x14ac:dyDescent="0.15"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</row>
    <row r="234" spans="26:44" x14ac:dyDescent="0.15"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</row>
    <row r="235" spans="26:44" x14ac:dyDescent="0.15"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</row>
    <row r="236" spans="26:44" x14ac:dyDescent="0.15"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</row>
    <row r="237" spans="26:44" x14ac:dyDescent="0.15"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</row>
    <row r="238" spans="26:44" x14ac:dyDescent="0.15"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</row>
    <row r="239" spans="26:44" x14ac:dyDescent="0.15"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</row>
    <row r="240" spans="26:44" x14ac:dyDescent="0.15"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</row>
    <row r="241" spans="26:44" x14ac:dyDescent="0.15"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</row>
    <row r="242" spans="26:44" x14ac:dyDescent="0.15"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</row>
    <row r="243" spans="26:44" x14ac:dyDescent="0.15"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</row>
    <row r="244" spans="26:44" x14ac:dyDescent="0.15"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</row>
  </sheetData>
  <mergeCells count="329">
    <mergeCell ref="W39:X40"/>
    <mergeCell ref="AB3:AE3"/>
    <mergeCell ref="W55:W56"/>
    <mergeCell ref="T65:T66"/>
    <mergeCell ref="T71:T72"/>
    <mergeCell ref="U59:U60"/>
    <mergeCell ref="U68:U69"/>
    <mergeCell ref="V63:V64"/>
    <mergeCell ref="U43:U44"/>
    <mergeCell ref="T29:T30"/>
    <mergeCell ref="T33:T34"/>
    <mergeCell ref="T37:T38"/>
    <mergeCell ref="U27:U28"/>
    <mergeCell ref="U35:U36"/>
    <mergeCell ref="V31:V32"/>
    <mergeCell ref="U51:U52"/>
    <mergeCell ref="T7:T8"/>
    <mergeCell ref="U10:U11"/>
    <mergeCell ref="W23:W24"/>
    <mergeCell ref="S69:S70"/>
    <mergeCell ref="T41:T42"/>
    <mergeCell ref="T45:T46"/>
    <mergeCell ref="T49:T50"/>
    <mergeCell ref="T53:T54"/>
    <mergeCell ref="T57:T58"/>
    <mergeCell ref="T61:T62"/>
    <mergeCell ref="V47:V48"/>
    <mergeCell ref="T13:T14"/>
    <mergeCell ref="T17:T18"/>
    <mergeCell ref="T21:T22"/>
    <mergeCell ref="U19:U20"/>
    <mergeCell ref="V15:V16"/>
    <mergeCell ref="T25:T26"/>
    <mergeCell ref="N54:N55"/>
    <mergeCell ref="E52:M53"/>
    <mergeCell ref="E54:M55"/>
    <mergeCell ref="E62:M63"/>
    <mergeCell ref="N72:N73"/>
    <mergeCell ref="E56:M57"/>
    <mergeCell ref="E58:M59"/>
    <mergeCell ref="N60:N61"/>
    <mergeCell ref="E60:M61"/>
    <mergeCell ref="E72:M73"/>
    <mergeCell ref="N64:N65"/>
    <mergeCell ref="N70:N71"/>
    <mergeCell ref="N68:N69"/>
    <mergeCell ref="B64:B65"/>
    <mergeCell ref="C64:C65"/>
    <mergeCell ref="B66:B67"/>
    <mergeCell ref="C66:C67"/>
    <mergeCell ref="B72:B73"/>
    <mergeCell ref="C72:C73"/>
    <mergeCell ref="B68:B69"/>
    <mergeCell ref="C68:C69"/>
    <mergeCell ref="B70:B71"/>
    <mergeCell ref="C70:C71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  <mergeCell ref="B44:B45"/>
    <mergeCell ref="C44:C45"/>
    <mergeCell ref="B46:B47"/>
    <mergeCell ref="C46:C47"/>
    <mergeCell ref="B48:B49"/>
    <mergeCell ref="C48:C49"/>
    <mergeCell ref="B50:B51"/>
    <mergeCell ref="C50:C51"/>
    <mergeCell ref="B52:B53"/>
    <mergeCell ref="C52:C53"/>
    <mergeCell ref="B34:B35"/>
    <mergeCell ref="C34:C35"/>
    <mergeCell ref="B36:B37"/>
    <mergeCell ref="C36:C37"/>
    <mergeCell ref="B38:B39"/>
    <mergeCell ref="C38:C39"/>
    <mergeCell ref="B40:B41"/>
    <mergeCell ref="C40:C41"/>
    <mergeCell ref="B42:B43"/>
    <mergeCell ref="C42:C4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16:B17"/>
    <mergeCell ref="C16:C17"/>
    <mergeCell ref="D12:D13"/>
    <mergeCell ref="D14:D15"/>
    <mergeCell ref="B18:B19"/>
    <mergeCell ref="C18:C19"/>
    <mergeCell ref="B20:B21"/>
    <mergeCell ref="C20:C21"/>
    <mergeCell ref="B22:B23"/>
    <mergeCell ref="C22:C23"/>
    <mergeCell ref="B12:B13"/>
    <mergeCell ref="C12:C13"/>
    <mergeCell ref="B14:B15"/>
    <mergeCell ref="C10:C11"/>
    <mergeCell ref="D8:D9"/>
    <mergeCell ref="D10:D11"/>
    <mergeCell ref="C14:C15"/>
    <mergeCell ref="R12:R13"/>
    <mergeCell ref="N14:N15"/>
    <mergeCell ref="R14:R15"/>
    <mergeCell ref="E12:M13"/>
    <mergeCell ref="E14:M15"/>
    <mergeCell ref="N16:N17"/>
    <mergeCell ref="R16:R17"/>
    <mergeCell ref="N12:N13"/>
    <mergeCell ref="D60:D61"/>
    <mergeCell ref="D62:D63"/>
    <mergeCell ref="D48:D49"/>
    <mergeCell ref="D50:D51"/>
    <mergeCell ref="D52:D53"/>
    <mergeCell ref="D54:D55"/>
    <mergeCell ref="D40:D41"/>
    <mergeCell ref="D42:D43"/>
    <mergeCell ref="D44:D45"/>
    <mergeCell ref="D46:D47"/>
    <mergeCell ref="D32:D33"/>
    <mergeCell ref="D34:D35"/>
    <mergeCell ref="D36:D37"/>
    <mergeCell ref="D38:D39"/>
    <mergeCell ref="D24:D25"/>
    <mergeCell ref="D26:D27"/>
    <mergeCell ref="D28:D29"/>
    <mergeCell ref="D30:D31"/>
    <mergeCell ref="R24:R25"/>
    <mergeCell ref="N26:N27"/>
    <mergeCell ref="R26:R27"/>
    <mergeCell ref="N28:N29"/>
    <mergeCell ref="R28:R29"/>
    <mergeCell ref="O24:Q25"/>
    <mergeCell ref="O26:Q27"/>
    <mergeCell ref="O28:Q29"/>
    <mergeCell ref="R18:R19"/>
    <mergeCell ref="N20:N21"/>
    <mergeCell ref="R20:R21"/>
    <mergeCell ref="N22:N23"/>
    <mergeCell ref="R22:R23"/>
    <mergeCell ref="O20:Q21"/>
    <mergeCell ref="O22:Q23"/>
    <mergeCell ref="N18:N19"/>
    <mergeCell ref="N24:N25"/>
    <mergeCell ref="R36:R37"/>
    <mergeCell ref="N38:N39"/>
    <mergeCell ref="R38:R39"/>
    <mergeCell ref="N40:N41"/>
    <mergeCell ref="R40:R41"/>
    <mergeCell ref="O36:Q37"/>
    <mergeCell ref="O38:Q39"/>
    <mergeCell ref="O40:Q41"/>
    <mergeCell ref="R30:R31"/>
    <mergeCell ref="N32:N33"/>
    <mergeCell ref="R32:R33"/>
    <mergeCell ref="N34:N35"/>
    <mergeCell ref="R34:R35"/>
    <mergeCell ref="O30:Q31"/>
    <mergeCell ref="O32:Q33"/>
    <mergeCell ref="O34:Q35"/>
    <mergeCell ref="N30:N31"/>
    <mergeCell ref="N36:N37"/>
    <mergeCell ref="O48:Q49"/>
    <mergeCell ref="O50:Q51"/>
    <mergeCell ref="O52:Q53"/>
    <mergeCell ref="R42:R43"/>
    <mergeCell ref="N44:N45"/>
    <mergeCell ref="R44:R45"/>
    <mergeCell ref="N46:N47"/>
    <mergeCell ref="R46:R47"/>
    <mergeCell ref="O42:Q43"/>
    <mergeCell ref="O44:Q45"/>
    <mergeCell ref="O46:Q47"/>
    <mergeCell ref="N42:N43"/>
    <mergeCell ref="N48:N49"/>
    <mergeCell ref="R60:R61"/>
    <mergeCell ref="N62:N63"/>
    <mergeCell ref="R62:R63"/>
    <mergeCell ref="A12:A13"/>
    <mergeCell ref="A14:A15"/>
    <mergeCell ref="A16:A17"/>
    <mergeCell ref="A18:A19"/>
    <mergeCell ref="A28:A29"/>
    <mergeCell ref="A30:A31"/>
    <mergeCell ref="O60:Q61"/>
    <mergeCell ref="O62:Q63"/>
    <mergeCell ref="R54:R55"/>
    <mergeCell ref="N56:N57"/>
    <mergeCell ref="R56:R57"/>
    <mergeCell ref="N58:N59"/>
    <mergeCell ref="R58:R59"/>
    <mergeCell ref="O54:Q55"/>
    <mergeCell ref="O56:Q57"/>
    <mergeCell ref="O58:Q59"/>
    <mergeCell ref="R48:R49"/>
    <mergeCell ref="N50:N51"/>
    <mergeCell ref="R50:R51"/>
    <mergeCell ref="N52:N53"/>
    <mergeCell ref="R52:R53"/>
    <mergeCell ref="B1:Y1"/>
    <mergeCell ref="A6:A7"/>
    <mergeCell ref="A8:A9"/>
    <mergeCell ref="A10:A11"/>
    <mergeCell ref="N6:N7"/>
    <mergeCell ref="R6:R7"/>
    <mergeCell ref="E4:M5"/>
    <mergeCell ref="N4:R5"/>
    <mergeCell ref="B4:C5"/>
    <mergeCell ref="D4:D5"/>
    <mergeCell ref="N8:N9"/>
    <mergeCell ref="R8:R9"/>
    <mergeCell ref="N10:N11"/>
    <mergeCell ref="R10:R11"/>
    <mergeCell ref="B6:B7"/>
    <mergeCell ref="C6:C7"/>
    <mergeCell ref="D6:D7"/>
    <mergeCell ref="S9:S10"/>
    <mergeCell ref="E6:M7"/>
    <mergeCell ref="E8:M9"/>
    <mergeCell ref="E10:M11"/>
    <mergeCell ref="B8:B9"/>
    <mergeCell ref="C8:C9"/>
    <mergeCell ref="B10:B11"/>
    <mergeCell ref="A72:A73"/>
    <mergeCell ref="O6:Q7"/>
    <mergeCell ref="O8:Q9"/>
    <mergeCell ref="O10:Q11"/>
    <mergeCell ref="O12:Q13"/>
    <mergeCell ref="O14:Q15"/>
    <mergeCell ref="O16:Q17"/>
    <mergeCell ref="O18:Q19"/>
    <mergeCell ref="A60:A61"/>
    <mergeCell ref="A44:A45"/>
    <mergeCell ref="A46:A47"/>
    <mergeCell ref="A48:A49"/>
    <mergeCell ref="A50:A51"/>
    <mergeCell ref="A36:A37"/>
    <mergeCell ref="A38:A39"/>
    <mergeCell ref="A40:A41"/>
    <mergeCell ref="A42:A43"/>
    <mergeCell ref="A32:A33"/>
    <mergeCell ref="A34:A35"/>
    <mergeCell ref="A20:A21"/>
    <mergeCell ref="A22:A23"/>
    <mergeCell ref="A24:A25"/>
    <mergeCell ref="A26:A27"/>
    <mergeCell ref="N66:N67"/>
    <mergeCell ref="A68:A69"/>
    <mergeCell ref="A62:A63"/>
    <mergeCell ref="A64:A65"/>
    <mergeCell ref="A66:A67"/>
    <mergeCell ref="A52:A53"/>
    <mergeCell ref="A54:A55"/>
    <mergeCell ref="A56:A57"/>
    <mergeCell ref="A58:A59"/>
    <mergeCell ref="A70:A71"/>
    <mergeCell ref="E16:M17"/>
    <mergeCell ref="E18:M19"/>
    <mergeCell ref="D56:D57"/>
    <mergeCell ref="D58:D59"/>
    <mergeCell ref="D16:D17"/>
    <mergeCell ref="D18:D19"/>
    <mergeCell ref="D20:D21"/>
    <mergeCell ref="D22:D23"/>
    <mergeCell ref="E20:M21"/>
    <mergeCell ref="E22:M23"/>
    <mergeCell ref="E24:M25"/>
    <mergeCell ref="E26:M27"/>
    <mergeCell ref="E28:M29"/>
    <mergeCell ref="E30:M31"/>
    <mergeCell ref="E32:M33"/>
    <mergeCell ref="E34:M35"/>
    <mergeCell ref="E36:M37"/>
    <mergeCell ref="E38:M39"/>
    <mergeCell ref="E40:M41"/>
    <mergeCell ref="E42:M43"/>
    <mergeCell ref="E44:M45"/>
    <mergeCell ref="E46:M47"/>
    <mergeCell ref="E48:M49"/>
    <mergeCell ref="E50:M51"/>
    <mergeCell ref="R72:R73"/>
    <mergeCell ref="G76:H77"/>
    <mergeCell ref="I76:J77"/>
    <mergeCell ref="K76:L77"/>
    <mergeCell ref="M76:N77"/>
    <mergeCell ref="O72:Q73"/>
    <mergeCell ref="D78:D79"/>
    <mergeCell ref="E64:M65"/>
    <mergeCell ref="E66:M67"/>
    <mergeCell ref="E68:M69"/>
    <mergeCell ref="E70:M71"/>
    <mergeCell ref="D72:D73"/>
    <mergeCell ref="D68:D69"/>
    <mergeCell ref="D70:D71"/>
    <mergeCell ref="D64:D65"/>
    <mergeCell ref="D66:D67"/>
    <mergeCell ref="R68:R69"/>
    <mergeCell ref="R70:R71"/>
    <mergeCell ref="O66:Q67"/>
    <mergeCell ref="O68:Q69"/>
    <mergeCell ref="O70:Q71"/>
    <mergeCell ref="R66:R67"/>
    <mergeCell ref="R64:R65"/>
    <mergeCell ref="O64:Q65"/>
    <mergeCell ref="M78:N79"/>
    <mergeCell ref="O78:P79"/>
    <mergeCell ref="C76:C77"/>
    <mergeCell ref="C78:C79"/>
    <mergeCell ref="E78:F79"/>
    <mergeCell ref="G78:H79"/>
    <mergeCell ref="I78:J79"/>
    <mergeCell ref="K78:L79"/>
    <mergeCell ref="Q78:R79"/>
    <mergeCell ref="E76:F77"/>
    <mergeCell ref="O76:P77"/>
    <mergeCell ref="Q76:R77"/>
    <mergeCell ref="D76:D77"/>
  </mergeCells>
  <phoneticPr fontId="1"/>
  <pageMargins left="1.05" right="0.78740157480314965" top="0.59055118110236227" bottom="0.59055118110236227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女子個人形</vt:lpstr>
      <vt:lpstr>男子個人形</vt:lpstr>
      <vt:lpstr>女子団体形</vt:lpstr>
      <vt:lpstr>男子団体形</vt:lpstr>
      <vt:lpstr>女子個人組手</vt:lpstr>
      <vt:lpstr>男子個人組手</vt:lpstr>
      <vt:lpstr>女子団体組手</vt:lpstr>
      <vt:lpstr>男子団体組手</vt:lpstr>
      <vt:lpstr>女子個人形!Print_Area</vt:lpstr>
      <vt:lpstr>女子個人組手!Print_Area</vt:lpstr>
      <vt:lpstr>女子団体形!Print_Area</vt:lpstr>
      <vt:lpstr>女子団体組手!Print_Area</vt:lpstr>
      <vt:lpstr>男子個人形!Print_Area</vt:lpstr>
      <vt:lpstr>男子個人組手!Print_Area</vt:lpstr>
      <vt:lpstr>男子団体形!Print_Area</vt:lpstr>
      <vt:lpstr>男子団体組手!Print_Area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karatedo</dc:creator>
  <cp:lastModifiedBy>yasumoto</cp:lastModifiedBy>
  <cp:lastPrinted>2018-05-26T08:43:11Z</cp:lastPrinted>
  <dcterms:created xsi:type="dcterms:W3CDTF">2003-02-20T02:20:45Z</dcterms:created>
  <dcterms:modified xsi:type="dcterms:W3CDTF">2018-05-28T11:20:26Z</dcterms:modified>
</cp:coreProperties>
</file>