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12120" windowHeight="8970" tabRatio="909" activeTab="7"/>
  </bookViews>
  <sheets>
    <sheet name="表紙(1)" sheetId="34" r:id="rId1"/>
    <sheet name="表紙(2)" sheetId="21" r:id="rId2"/>
    <sheet name="表紙 (3)" sheetId="23" r:id="rId3"/>
    <sheet name="女個組" sheetId="16" r:id="rId4"/>
    <sheet name="男個組①" sheetId="8" r:id="rId5"/>
    <sheet name="男個組②" sheetId="32" r:id="rId6"/>
    <sheet name="上位８名決め" sheetId="33" r:id="rId7"/>
    <sheet name="男子団組・全結果" sheetId="15" r:id="rId8"/>
    <sheet name="女子団組 ・全結果" sheetId="35" r:id="rId9"/>
  </sheets>
  <definedNames>
    <definedName name="_xlnm._FilterDatabase" localSheetId="8" hidden="1">'女子団組 ・全結果'!$X$41:$Y$70</definedName>
    <definedName name="_xlnm._FilterDatabase" localSheetId="7" hidden="1">男子団組・全結果!$X$53:$Y$82</definedName>
    <definedName name="_xlnm.Print_Area" localSheetId="3">女個組!$A$1:$T$63</definedName>
    <definedName name="_xlnm.Print_Area" localSheetId="8">'女子団組 ・全結果'!$A$1:$S$36</definedName>
    <definedName name="_xlnm.Print_Area" localSheetId="6">上位８名決め!$A$1:$K$34</definedName>
    <definedName name="_xlnm.Print_Area" localSheetId="4">男個組①!$A$1:$T$56</definedName>
    <definedName name="_xlnm.Print_Area" localSheetId="5">男個組②!$A$1:$T$53</definedName>
    <definedName name="_xlnm.Print_Area" localSheetId="7">男子団組・全結果!$A$1:$S$47</definedName>
    <definedName name="_xlnm.Print_Area" localSheetId="0">'表紙(1)'!$A$1:$F$48</definedName>
    <definedName name="_xlnm.Print_Area" localSheetId="1">'表紙(2)'!$A$4:$H$55</definedName>
  </definedNames>
  <calcPr calcId="145621"/>
</workbook>
</file>

<file path=xl/calcChain.xml><?xml version="1.0" encoding="utf-8"?>
<calcChain xmlns="http://schemas.openxmlformats.org/spreadsheetml/2006/main">
  <c r="R5" i="32" l="1"/>
  <c r="S5" i="32"/>
  <c r="R7" i="32"/>
  <c r="S7" i="32"/>
  <c r="R9" i="32"/>
  <c r="S9" i="32"/>
  <c r="R11" i="32"/>
  <c r="S11" i="32"/>
  <c r="R13" i="32"/>
  <c r="S13" i="32"/>
  <c r="R15" i="32"/>
  <c r="S15" i="32"/>
  <c r="R17" i="32"/>
  <c r="S17" i="32"/>
  <c r="R19" i="32"/>
  <c r="S19" i="32"/>
  <c r="R21" i="32"/>
  <c r="S21" i="32"/>
  <c r="R23" i="32"/>
  <c r="S23" i="32"/>
  <c r="R25" i="32"/>
  <c r="S25" i="32"/>
  <c r="R27" i="32"/>
  <c r="S27" i="32"/>
  <c r="R29" i="32"/>
  <c r="S29" i="32"/>
  <c r="R31" i="32"/>
  <c r="S31" i="32"/>
  <c r="R33" i="32"/>
  <c r="S33" i="32"/>
  <c r="R35" i="32"/>
  <c r="S35" i="32"/>
  <c r="R37" i="32"/>
  <c r="S37" i="32"/>
  <c r="R39" i="32"/>
  <c r="S39" i="32"/>
  <c r="S3" i="32"/>
  <c r="R3" i="32"/>
  <c r="C5" i="32"/>
  <c r="D5" i="32"/>
  <c r="C7" i="32"/>
  <c r="D7" i="32"/>
  <c r="C9" i="32"/>
  <c r="D9" i="32"/>
  <c r="C11" i="32"/>
  <c r="D11" i="32"/>
  <c r="C13" i="32"/>
  <c r="D13" i="32"/>
  <c r="C15" i="32"/>
  <c r="D15" i="32"/>
  <c r="C17" i="32"/>
  <c r="D17" i="32"/>
  <c r="C19" i="32"/>
  <c r="D19" i="32"/>
  <c r="C21" i="32"/>
  <c r="D21" i="32"/>
  <c r="C23" i="32"/>
  <c r="D23" i="32"/>
  <c r="C25" i="32"/>
  <c r="D25" i="32"/>
  <c r="C27" i="32"/>
  <c r="D27" i="32"/>
  <c r="C29" i="32"/>
  <c r="D29" i="32"/>
  <c r="C31" i="32"/>
  <c r="D31" i="32"/>
  <c r="C33" i="32"/>
  <c r="D33" i="32"/>
  <c r="C35" i="32"/>
  <c r="D35" i="32"/>
  <c r="C37" i="32"/>
  <c r="D37" i="32"/>
  <c r="C39" i="32"/>
  <c r="D39" i="32"/>
  <c r="D3" i="32"/>
  <c r="C3" i="32"/>
  <c r="R5" i="8"/>
  <c r="S5" i="8"/>
  <c r="R7" i="8"/>
  <c r="S7" i="8"/>
  <c r="R9" i="8"/>
  <c r="S9" i="8"/>
  <c r="R11" i="8"/>
  <c r="S11" i="8"/>
  <c r="R13" i="8"/>
  <c r="S13" i="8"/>
  <c r="R15" i="8"/>
  <c r="S15" i="8"/>
  <c r="R17" i="8"/>
  <c r="S17" i="8"/>
  <c r="R19" i="8"/>
  <c r="S19" i="8"/>
  <c r="R21" i="8"/>
  <c r="S21" i="8"/>
  <c r="R23" i="8"/>
  <c r="S23" i="8"/>
  <c r="R25" i="8"/>
  <c r="S25" i="8"/>
  <c r="R27" i="8"/>
  <c r="S27" i="8"/>
  <c r="R29" i="8"/>
  <c r="S29" i="8"/>
  <c r="R31" i="8"/>
  <c r="S31" i="8"/>
  <c r="R33" i="8"/>
  <c r="S33" i="8"/>
  <c r="R35" i="8"/>
  <c r="S35" i="8"/>
  <c r="R37" i="8"/>
  <c r="S37" i="8"/>
  <c r="R39" i="8"/>
  <c r="S39" i="8"/>
  <c r="S3" i="8"/>
  <c r="R3" i="8"/>
  <c r="C5" i="8"/>
  <c r="D5" i="8"/>
  <c r="C7" i="8"/>
  <c r="D7" i="8"/>
  <c r="C9" i="8"/>
  <c r="D9" i="8"/>
  <c r="C11" i="8"/>
  <c r="D11" i="8"/>
  <c r="C13" i="8"/>
  <c r="D13" i="8"/>
  <c r="C15" i="8"/>
  <c r="D15" i="8"/>
  <c r="C17" i="8"/>
  <c r="D17" i="8"/>
  <c r="C19" i="8"/>
  <c r="D19" i="8"/>
  <c r="C21" i="8"/>
  <c r="D21" i="8"/>
  <c r="C23" i="8"/>
  <c r="D23" i="8"/>
  <c r="C25" i="8"/>
  <c r="D25" i="8"/>
  <c r="C27" i="8"/>
  <c r="D27" i="8"/>
  <c r="C29" i="8"/>
  <c r="D29" i="8"/>
  <c r="C31" i="8"/>
  <c r="D31" i="8"/>
  <c r="C33" i="8"/>
  <c r="D33" i="8"/>
  <c r="C35" i="8"/>
  <c r="D35" i="8"/>
  <c r="C37" i="8"/>
  <c r="D37" i="8"/>
  <c r="C39" i="8"/>
  <c r="D39" i="8"/>
  <c r="D3" i="8"/>
  <c r="C3" i="8"/>
  <c r="C137" i="8"/>
  <c r="B137" i="8"/>
  <c r="R5" i="16"/>
  <c r="S5" i="16"/>
  <c r="R7" i="16"/>
  <c r="S7" i="16"/>
  <c r="R9" i="16"/>
  <c r="S9" i="16"/>
  <c r="R11" i="16"/>
  <c r="S11" i="16"/>
  <c r="R13" i="16"/>
  <c r="S13" i="16"/>
  <c r="R15" i="16"/>
  <c r="S15" i="16"/>
  <c r="R17" i="16"/>
  <c r="S17" i="16"/>
  <c r="R19" i="16"/>
  <c r="S19" i="16"/>
  <c r="R21" i="16"/>
  <c r="S21" i="16"/>
  <c r="R23" i="16"/>
  <c r="S23" i="16"/>
  <c r="R25" i="16"/>
  <c r="S25" i="16"/>
  <c r="R27" i="16"/>
  <c r="S27" i="16"/>
  <c r="R29" i="16"/>
  <c r="S29" i="16"/>
  <c r="R31" i="16"/>
  <c r="S31" i="16"/>
  <c r="R33" i="16"/>
  <c r="S33" i="16"/>
  <c r="R35" i="16"/>
  <c r="S35" i="16"/>
  <c r="R37" i="16"/>
  <c r="S37" i="16"/>
  <c r="R39" i="16"/>
  <c r="S39" i="16"/>
  <c r="R41" i="16"/>
  <c r="S41" i="16"/>
  <c r="R43" i="16"/>
  <c r="S43" i="16"/>
  <c r="R45" i="16"/>
  <c r="S45" i="16"/>
  <c r="R47" i="16"/>
  <c r="S47" i="16"/>
  <c r="R49" i="16"/>
  <c r="S49" i="16"/>
  <c r="R51" i="16"/>
  <c r="S51" i="16"/>
  <c r="R53" i="16"/>
  <c r="S53" i="16"/>
  <c r="S3" i="16"/>
  <c r="R3" i="16"/>
  <c r="C5" i="16"/>
  <c r="D5" i="16"/>
  <c r="C7" i="16"/>
  <c r="D7" i="16"/>
  <c r="C9" i="16"/>
  <c r="D9" i="16"/>
  <c r="C11" i="16"/>
  <c r="D11" i="16"/>
  <c r="C13" i="16"/>
  <c r="D13" i="16"/>
  <c r="C15" i="16"/>
  <c r="D15" i="16"/>
  <c r="C17" i="16"/>
  <c r="D17" i="16"/>
  <c r="C19" i="16"/>
  <c r="D19" i="16"/>
  <c r="C21" i="16"/>
  <c r="D21" i="16"/>
  <c r="C23" i="16"/>
  <c r="D23" i="16"/>
  <c r="C25" i="16"/>
  <c r="D25" i="16"/>
  <c r="C27" i="16"/>
  <c r="D27" i="16"/>
  <c r="C29" i="16"/>
  <c r="D29" i="16"/>
  <c r="C31" i="16"/>
  <c r="D31" i="16"/>
  <c r="C33" i="16"/>
  <c r="D33" i="16"/>
  <c r="C35" i="16"/>
  <c r="D35" i="16"/>
  <c r="C37" i="16"/>
  <c r="D37" i="16"/>
  <c r="C39" i="16"/>
  <c r="D39" i="16"/>
  <c r="C41" i="16"/>
  <c r="D41" i="16"/>
  <c r="C43" i="16"/>
  <c r="D43" i="16"/>
  <c r="C45" i="16"/>
  <c r="D45" i="16"/>
  <c r="C47" i="16"/>
  <c r="D47" i="16"/>
  <c r="C49" i="16"/>
  <c r="D49" i="16"/>
  <c r="C51" i="16"/>
  <c r="D51" i="16"/>
  <c r="C53" i="16"/>
  <c r="D53" i="16"/>
  <c r="C55" i="16"/>
  <c r="D55" i="16"/>
  <c r="D3" i="16"/>
  <c r="C3" i="16"/>
  <c r="R100" i="8"/>
  <c r="B122" i="16"/>
  <c r="C7" i="35" l="1"/>
  <c r="C9" i="35"/>
  <c r="C11" i="35"/>
  <c r="C13" i="35"/>
  <c r="C5" i="15"/>
  <c r="C7" i="15"/>
  <c r="C9" i="15"/>
  <c r="C11" i="15"/>
  <c r="C13" i="15"/>
  <c r="C15" i="15"/>
  <c r="C17" i="15"/>
  <c r="C19" i="15"/>
  <c r="C21" i="15"/>
  <c r="Q15" i="35"/>
  <c r="Q13" i="15"/>
  <c r="S43" i="32"/>
  <c r="R43" i="32"/>
  <c r="S41" i="32"/>
  <c r="R41" i="32"/>
  <c r="B67" i="35" l="1"/>
  <c r="P58" i="35"/>
  <c r="Q17" i="35"/>
  <c r="Q13" i="35"/>
  <c r="Q11" i="35"/>
  <c r="Q9" i="35"/>
  <c r="Q7" i="35"/>
  <c r="Q5" i="35"/>
  <c r="C5" i="35"/>
  <c r="Q3" i="15" l="1"/>
  <c r="Q5" i="15"/>
  <c r="Q7" i="15"/>
  <c r="Q9" i="15"/>
  <c r="Q11" i="15"/>
  <c r="Q15" i="15"/>
  <c r="Q17" i="15"/>
  <c r="Q19" i="15"/>
  <c r="Q21" i="15"/>
  <c r="C3" i="15"/>
  <c r="B79" i="15" l="1"/>
  <c r="S45" i="8" l="1"/>
</calcChain>
</file>

<file path=xl/sharedStrings.xml><?xml version="1.0" encoding="utf-8"?>
<sst xmlns="http://schemas.openxmlformats.org/spreadsheetml/2006/main" count="930" uniqueCount="546">
  <si>
    <t>氏名</t>
    <rPh sb="0" eb="2">
      <t>シメイ</t>
    </rPh>
    <phoneticPr fontId="2"/>
  </si>
  <si>
    <t>学校名</t>
    <rPh sb="0" eb="3">
      <t>ガッコウメイ</t>
    </rPh>
    <phoneticPr fontId="2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</si>
  <si>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2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</si>
  <si>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2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</si>
  <si>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</si>
  <si>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2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</si>
  <si>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2"/>
  </si>
  <si>
    <t>受付開始</t>
    <rPh sb="0" eb="2">
      <t>ウケツケ</t>
    </rPh>
    <rPh sb="2" eb="4">
      <t>カイシ</t>
    </rPh>
    <phoneticPr fontId="2"/>
  </si>
  <si>
    <t>顧問会議</t>
    <rPh sb="0" eb="2">
      <t>コモン</t>
    </rPh>
    <rPh sb="2" eb="4">
      <t>カイギ</t>
    </rPh>
    <phoneticPr fontId="2"/>
  </si>
  <si>
    <t>開会式</t>
    <rPh sb="0" eb="2">
      <t>カイカイ</t>
    </rPh>
    <rPh sb="2" eb="3">
      <t>シキ</t>
    </rPh>
    <phoneticPr fontId="2"/>
  </si>
  <si>
    <t>会場：</t>
    <rPh sb="0" eb="2">
      <t>カイジョウ</t>
    </rPh>
    <phoneticPr fontId="2"/>
  </si>
  <si>
    <t>主催：</t>
    <rPh sb="0" eb="2">
      <t>シュサイ</t>
    </rPh>
    <phoneticPr fontId="2"/>
  </si>
  <si>
    <t>主管：</t>
    <rPh sb="0" eb="2">
      <t>シュカン</t>
    </rPh>
    <phoneticPr fontId="2"/>
  </si>
  <si>
    <t>後援：</t>
    <rPh sb="0" eb="2">
      <t>コウエン</t>
    </rPh>
    <phoneticPr fontId="2"/>
  </si>
  <si>
    <t>競技開始</t>
    <rPh sb="0" eb="2">
      <t>キョウギ</t>
    </rPh>
    <rPh sb="2" eb="4">
      <t>カイシ</t>
    </rPh>
    <phoneticPr fontId="2"/>
  </si>
  <si>
    <t>千葉県教育委員会</t>
    <rPh sb="0" eb="3">
      <t>チバケン</t>
    </rPh>
    <rPh sb="3" eb="5">
      <t>キョウイク</t>
    </rPh>
    <rPh sb="5" eb="8">
      <t>イインカイ</t>
    </rPh>
    <phoneticPr fontId="2"/>
  </si>
  <si>
    <t>ｺ-ﾄﾞ</t>
    <phoneticPr fontId="2"/>
  </si>
  <si>
    <t>ｺ-ﾄﾞ</t>
    <phoneticPr fontId="2"/>
  </si>
  <si>
    <t>.</t>
    <phoneticPr fontId="2"/>
  </si>
  <si>
    <t>ｺ-ﾄﾞ</t>
    <phoneticPr fontId="2"/>
  </si>
  <si>
    <t>ｺ-ﾄﾞ</t>
    <phoneticPr fontId="2"/>
  </si>
  <si>
    <t>ｺ-ﾄﾞ</t>
    <phoneticPr fontId="2"/>
  </si>
  <si>
    <t>ｺ-ﾄﾞ</t>
    <phoneticPr fontId="2"/>
  </si>
  <si>
    <t>女子個人組手</t>
    <rPh sb="0" eb="2">
      <t>ジョシ</t>
    </rPh>
    <rPh sb="2" eb="4">
      <t>コジン</t>
    </rPh>
    <rPh sb="4" eb="5">
      <t>ク</t>
    </rPh>
    <rPh sb="5" eb="6">
      <t>テ</t>
    </rPh>
    <phoneticPr fontId="2"/>
  </si>
  <si>
    <t>男子個人組手</t>
    <rPh sb="0" eb="2">
      <t>ダンシ</t>
    </rPh>
    <rPh sb="2" eb="4">
      <t>コジン</t>
    </rPh>
    <rPh sb="4" eb="5">
      <t>ク</t>
    </rPh>
    <rPh sb="5" eb="6">
      <t>テ</t>
    </rPh>
    <phoneticPr fontId="2"/>
  </si>
  <si>
    <t>市立銚子</t>
    <rPh sb="0" eb="2">
      <t>イチリツ</t>
    </rPh>
    <rPh sb="2" eb="4">
      <t>チョウシ</t>
    </rPh>
    <phoneticPr fontId="2"/>
  </si>
  <si>
    <t>成田</t>
    <rPh sb="0" eb="2">
      <t>ナリタ</t>
    </rPh>
    <phoneticPr fontId="2"/>
  </si>
  <si>
    <t>成田北</t>
    <rPh sb="0" eb="2">
      <t>ナリタ</t>
    </rPh>
    <rPh sb="2" eb="3">
      <t>キタ</t>
    </rPh>
    <phoneticPr fontId="2"/>
  </si>
  <si>
    <t>佐原</t>
    <rPh sb="0" eb="2">
      <t>サワラ</t>
    </rPh>
    <phoneticPr fontId="2"/>
  </si>
  <si>
    <t>西武台</t>
    <rPh sb="0" eb="2">
      <t>セイブ</t>
    </rPh>
    <rPh sb="2" eb="3">
      <t>ダイ</t>
    </rPh>
    <phoneticPr fontId="2"/>
  </si>
  <si>
    <t>空  手  道  大  会</t>
    <rPh sb="0" eb="1">
      <t>クウ</t>
    </rPh>
    <rPh sb="3" eb="4">
      <t>テ</t>
    </rPh>
    <rPh sb="6" eb="7">
      <t>ドウ</t>
    </rPh>
    <rPh sb="9" eb="10">
      <t>ダイ</t>
    </rPh>
    <rPh sb="12" eb="13">
      <t>カイ</t>
    </rPh>
    <phoneticPr fontId="2"/>
  </si>
  <si>
    <t>木更津総合</t>
    <rPh sb="0" eb="3">
      <t>キサラヅ</t>
    </rPh>
    <rPh sb="3" eb="5">
      <t>ソウゴウ</t>
    </rPh>
    <phoneticPr fontId="2"/>
  </si>
  <si>
    <t>習志野</t>
    <rPh sb="0" eb="3">
      <t>ナラシノ</t>
    </rPh>
    <phoneticPr fontId="2"/>
  </si>
  <si>
    <t>船橋東</t>
    <rPh sb="0" eb="2">
      <t>フナバシ</t>
    </rPh>
    <rPh sb="2" eb="3">
      <t>ヒガシ</t>
    </rPh>
    <phoneticPr fontId="2"/>
  </si>
  <si>
    <t>秀明八千代</t>
    <rPh sb="0" eb="1">
      <t>シュウ</t>
    </rPh>
    <rPh sb="1" eb="2">
      <t>メイ</t>
    </rPh>
    <rPh sb="2" eb="5">
      <t>ヤチヨ</t>
    </rPh>
    <phoneticPr fontId="2"/>
  </si>
  <si>
    <t>敬愛学園</t>
    <rPh sb="0" eb="2">
      <t>ケイアイ</t>
    </rPh>
    <rPh sb="2" eb="4">
      <t>ガクエン</t>
    </rPh>
    <phoneticPr fontId="2"/>
  </si>
  <si>
    <t>千葉経済</t>
    <rPh sb="0" eb="2">
      <t>チバ</t>
    </rPh>
    <rPh sb="2" eb="4">
      <t>ケイザイ</t>
    </rPh>
    <phoneticPr fontId="2"/>
  </si>
  <si>
    <t>千葉南</t>
    <rPh sb="0" eb="2">
      <t>チバ</t>
    </rPh>
    <rPh sb="2" eb="3">
      <t>ミナミ</t>
    </rPh>
    <phoneticPr fontId="2"/>
  </si>
  <si>
    <t>茂原樟陽</t>
    <rPh sb="0" eb="2">
      <t>モバラ</t>
    </rPh>
    <rPh sb="2" eb="3">
      <t>ショウ</t>
    </rPh>
    <rPh sb="3" eb="4">
      <t>ヨウ</t>
    </rPh>
    <phoneticPr fontId="2"/>
  </si>
  <si>
    <t>浦安市総合体育館</t>
    <rPh sb="0" eb="3">
      <t>ウラヤスシ</t>
    </rPh>
    <rPh sb="3" eb="5">
      <t>ソウゴウ</t>
    </rPh>
    <rPh sb="5" eb="8">
      <t>タイイクカン</t>
    </rPh>
    <phoneticPr fontId="2"/>
  </si>
  <si>
    <t>　女子個人組手　</t>
    <rPh sb="1" eb="3">
      <t>ジョシ</t>
    </rPh>
    <rPh sb="3" eb="5">
      <t>コジン</t>
    </rPh>
    <rPh sb="5" eb="6">
      <t>ク</t>
    </rPh>
    <rPh sb="6" eb="7">
      <t>テ</t>
    </rPh>
    <phoneticPr fontId="2"/>
  </si>
  <si>
    <t xml:space="preserve">女子団体組手  </t>
    <rPh sb="0" eb="2">
      <t>ジョシ</t>
    </rPh>
    <rPh sb="2" eb="4">
      <t>ダンタイ</t>
    </rPh>
    <rPh sb="4" eb="5">
      <t>ク</t>
    </rPh>
    <rPh sb="5" eb="6">
      <t>テ</t>
    </rPh>
    <phoneticPr fontId="2"/>
  </si>
  <si>
    <t>A・B・Ｃ</t>
    <phoneticPr fontId="2"/>
  </si>
  <si>
    <t>B</t>
    <phoneticPr fontId="2"/>
  </si>
  <si>
    <t>女子団体組手
１回戦</t>
    <rPh sb="0" eb="2">
      <t>ジョシ</t>
    </rPh>
    <rPh sb="2" eb="4">
      <t>ダンタイ</t>
    </rPh>
    <rPh sb="4" eb="5">
      <t>ク</t>
    </rPh>
    <rPh sb="5" eb="6">
      <t>テ</t>
    </rPh>
    <rPh sb="8" eb="10">
      <t>カイセン</t>
    </rPh>
    <phoneticPr fontId="2"/>
  </si>
  <si>
    <t>男子団体組手
１回戦</t>
    <rPh sb="0" eb="2">
      <t>ダンシ</t>
    </rPh>
    <rPh sb="2" eb="4">
      <t>ダンタイ</t>
    </rPh>
    <rPh sb="4" eb="5">
      <t>ク</t>
    </rPh>
    <rPh sb="5" eb="6">
      <t>テ</t>
    </rPh>
    <rPh sb="8" eb="10">
      <t>カイセン</t>
    </rPh>
    <phoneticPr fontId="2"/>
  </si>
  <si>
    <t>教職員集合</t>
    <rPh sb="0" eb="3">
      <t>キョウショクイン</t>
    </rPh>
    <rPh sb="3" eb="5">
      <t>シュウゴウ</t>
    </rPh>
    <phoneticPr fontId="2"/>
  </si>
  <si>
    <t>５階会議室</t>
    <rPh sb="1" eb="2">
      <t>カイ</t>
    </rPh>
    <rPh sb="2" eb="5">
      <t>カイギシツ</t>
    </rPh>
    <phoneticPr fontId="2"/>
  </si>
  <si>
    <t>渋谷幕張</t>
    <rPh sb="0" eb="2">
      <t>シブヤ</t>
    </rPh>
    <rPh sb="2" eb="4">
      <t>マクハリ</t>
    </rPh>
    <phoneticPr fontId="2"/>
  </si>
  <si>
    <t>３位決定戦</t>
    <rPh sb="1" eb="2">
      <t>クライ</t>
    </rPh>
    <rPh sb="2" eb="5">
      <t>ケッテイセン</t>
    </rPh>
    <phoneticPr fontId="2"/>
  </si>
  <si>
    <t>昼食</t>
    <rPh sb="0" eb="2">
      <t>チュウショク</t>
    </rPh>
    <phoneticPr fontId="2"/>
  </si>
  <si>
    <t>日体大柏</t>
    <rPh sb="0" eb="2">
      <t>ニッタイ</t>
    </rPh>
    <rPh sb="2" eb="3">
      <t>ダイ</t>
    </rPh>
    <rPh sb="3" eb="4">
      <t>カシワ</t>
    </rPh>
    <phoneticPr fontId="2"/>
  </si>
  <si>
    <t>男子団体組手　
２～３回戦</t>
    <rPh sb="0" eb="2">
      <t>ダンシ</t>
    </rPh>
    <rPh sb="2" eb="4">
      <t>ダンタイ</t>
    </rPh>
    <rPh sb="4" eb="5">
      <t>ク</t>
    </rPh>
    <rPh sb="5" eb="6">
      <t>テ</t>
    </rPh>
    <rPh sb="11" eb="13">
      <t>カイセン</t>
    </rPh>
    <phoneticPr fontId="2"/>
  </si>
  <si>
    <t>女子団体組手
２回戦</t>
    <rPh sb="0" eb="2">
      <t>ジョシ</t>
    </rPh>
    <rPh sb="2" eb="4">
      <t>ダンタイ</t>
    </rPh>
    <rPh sb="4" eb="5">
      <t>ク</t>
    </rPh>
    <rPh sb="5" eb="6">
      <t>テ</t>
    </rPh>
    <rPh sb="8" eb="10">
      <t>カイセン</t>
    </rPh>
    <phoneticPr fontId="2"/>
  </si>
  <si>
    <t>女子団体組手
準決勝</t>
    <rPh sb="0" eb="2">
      <t>ジョシ</t>
    </rPh>
    <rPh sb="2" eb="4">
      <t>ダンタイ</t>
    </rPh>
    <rPh sb="4" eb="6">
      <t>クミテ</t>
    </rPh>
    <rPh sb="7" eb="10">
      <t>ジュンケッショウ</t>
    </rPh>
    <phoneticPr fontId="2"/>
  </si>
  <si>
    <t>男子団体組手
準決勝</t>
    <rPh sb="0" eb="2">
      <t>ダンシ</t>
    </rPh>
    <rPh sb="2" eb="4">
      <t>ダンタイ</t>
    </rPh>
    <rPh sb="4" eb="6">
      <t>クミテ</t>
    </rPh>
    <rPh sb="7" eb="10">
      <t>ジュンケッショウ</t>
    </rPh>
    <phoneticPr fontId="2"/>
  </si>
  <si>
    <t>女子団体組手
３位決定戦・決勝</t>
    <rPh sb="0" eb="2">
      <t>ジョシ</t>
    </rPh>
    <rPh sb="2" eb="4">
      <t>ダンタイ</t>
    </rPh>
    <rPh sb="4" eb="6">
      <t>クミテ</t>
    </rPh>
    <rPh sb="8" eb="9">
      <t>クライ</t>
    </rPh>
    <rPh sb="9" eb="12">
      <t>ケッテイセン</t>
    </rPh>
    <rPh sb="13" eb="15">
      <t>ケッショウ</t>
    </rPh>
    <phoneticPr fontId="2"/>
  </si>
  <si>
    <t>Ａ</t>
    <phoneticPr fontId="2"/>
  </si>
  <si>
    <t>Ｂ</t>
    <phoneticPr fontId="2"/>
  </si>
  <si>
    <t>男子団体組手
３位決定戦・決勝</t>
    <rPh sb="0" eb="2">
      <t>ダンシ</t>
    </rPh>
    <rPh sb="2" eb="4">
      <t>ダンタイ</t>
    </rPh>
    <rPh sb="4" eb="6">
      <t>クミテ</t>
    </rPh>
    <rPh sb="8" eb="9">
      <t>クライ</t>
    </rPh>
    <rPh sb="9" eb="12">
      <t>ケッテイセン</t>
    </rPh>
    <rPh sb="13" eb="15">
      <t>ケッショウ</t>
    </rPh>
    <phoneticPr fontId="2"/>
  </si>
  <si>
    <t>閉会式</t>
    <rPh sb="0" eb="3">
      <t>ヘイカイシキ</t>
    </rPh>
    <phoneticPr fontId="2"/>
  </si>
  <si>
    <t>A</t>
    <phoneticPr fontId="2"/>
  </si>
  <si>
    <t>駐車場開場</t>
    <rPh sb="0" eb="3">
      <t>チュウシャジョウ</t>
    </rPh>
    <rPh sb="3" eb="5">
      <t>カイジョウ</t>
    </rPh>
    <phoneticPr fontId="2"/>
  </si>
  <si>
    <t>★注意★</t>
    <rPh sb="1" eb="3">
      <t>チュウイ</t>
    </rPh>
    <phoneticPr fontId="2"/>
  </si>
  <si>
    <t>選手・観客入館</t>
    <rPh sb="0" eb="2">
      <t>センシュ</t>
    </rPh>
    <rPh sb="3" eb="5">
      <t>カンキャク</t>
    </rPh>
    <rPh sb="5" eb="7">
      <t>ニュウカン</t>
    </rPh>
    <phoneticPr fontId="2"/>
  </si>
  <si>
    <t>女子個人組手
１・２回戦</t>
    <rPh sb="0" eb="2">
      <t>ジョシ</t>
    </rPh>
    <rPh sb="2" eb="4">
      <t>コジン</t>
    </rPh>
    <rPh sb="4" eb="5">
      <t>ク</t>
    </rPh>
    <rPh sb="5" eb="6">
      <t>テ</t>
    </rPh>
    <rPh sb="10" eb="12">
      <t>カイセン</t>
    </rPh>
    <phoneticPr fontId="2"/>
  </si>
  <si>
    <t>男子個人組手
１・２回戦</t>
    <rPh sb="0" eb="2">
      <t>ダンシ</t>
    </rPh>
    <rPh sb="2" eb="4">
      <t>コジン</t>
    </rPh>
    <rPh sb="4" eb="5">
      <t>ク</t>
    </rPh>
    <rPh sb="5" eb="6">
      <t>テ</t>
    </rPh>
    <rPh sb="10" eb="12">
      <t>カイセン</t>
    </rPh>
    <phoneticPr fontId="2"/>
  </si>
  <si>
    <t>女子個人組手
３・４回戦</t>
    <rPh sb="0" eb="2">
      <t>ジョシ</t>
    </rPh>
    <rPh sb="2" eb="4">
      <t>コジン</t>
    </rPh>
    <rPh sb="4" eb="5">
      <t>ク</t>
    </rPh>
    <rPh sb="5" eb="6">
      <t>テ</t>
    </rPh>
    <rPh sb="10" eb="12">
      <t>カイセン</t>
    </rPh>
    <phoneticPr fontId="2"/>
  </si>
  <si>
    <t>男子個人組手
３・４回戦</t>
    <rPh sb="0" eb="2">
      <t>ダンシ</t>
    </rPh>
    <rPh sb="2" eb="4">
      <t>コジン</t>
    </rPh>
    <rPh sb="4" eb="5">
      <t>ク</t>
    </rPh>
    <rPh sb="5" eb="6">
      <t>テ</t>
    </rPh>
    <rPh sb="10" eb="12">
      <t>カイセン</t>
    </rPh>
    <phoneticPr fontId="2"/>
  </si>
  <si>
    <t>女子個人組手
準決勝・３位決定戦
決勝</t>
    <rPh sb="0" eb="2">
      <t>ジョシ</t>
    </rPh>
    <rPh sb="2" eb="4">
      <t>コジン</t>
    </rPh>
    <rPh sb="4" eb="5">
      <t>ク</t>
    </rPh>
    <rPh sb="5" eb="6">
      <t>テ</t>
    </rPh>
    <rPh sb="7" eb="10">
      <t>ジュンケッショウ</t>
    </rPh>
    <rPh sb="12" eb="13">
      <t>イ</t>
    </rPh>
    <rPh sb="13" eb="16">
      <t>ケッテイセン</t>
    </rPh>
    <rPh sb="17" eb="19">
      <t>ケッショウ</t>
    </rPh>
    <phoneticPr fontId="2"/>
  </si>
  <si>
    <t>男子個人組手
準決勝・３位決定戦
決勝</t>
    <rPh sb="0" eb="2">
      <t>ダンシ</t>
    </rPh>
    <rPh sb="2" eb="4">
      <t>コジン</t>
    </rPh>
    <rPh sb="4" eb="5">
      <t>ク</t>
    </rPh>
    <rPh sb="5" eb="6">
      <t>テ</t>
    </rPh>
    <rPh sb="7" eb="10">
      <t>ジュンケッショウ</t>
    </rPh>
    <rPh sb="12" eb="13">
      <t>イ</t>
    </rPh>
    <rPh sb="13" eb="16">
      <t>ケッテイセン</t>
    </rPh>
    <rPh sb="17" eb="19">
      <t>ケッショウ</t>
    </rPh>
    <phoneticPr fontId="2"/>
  </si>
  <si>
    <t>平成２８年度 千葉県高等学校新人体育大会</t>
    <rPh sb="0" eb="2">
      <t>ヘイセイ</t>
    </rPh>
    <rPh sb="4" eb="6">
      <t>ネンド</t>
    </rPh>
    <rPh sb="7" eb="10">
      <t>チバケン</t>
    </rPh>
    <rPh sb="10" eb="12">
      <t>コウトウ</t>
    </rPh>
    <rPh sb="12" eb="14">
      <t>ガッコウ</t>
    </rPh>
    <rPh sb="14" eb="16">
      <t>シンジン</t>
    </rPh>
    <rPh sb="16" eb="18">
      <t>タイイク</t>
    </rPh>
    <rPh sb="18" eb="20">
      <t>タイカイ</t>
    </rPh>
    <phoneticPr fontId="2"/>
  </si>
  <si>
    <t>合同地区予選会</t>
    <rPh sb="0" eb="2">
      <t>ゴウドウ</t>
    </rPh>
    <rPh sb="2" eb="4">
      <t>チク</t>
    </rPh>
    <rPh sb="4" eb="7">
      <t>ヨセンカイ</t>
    </rPh>
    <phoneticPr fontId="2"/>
  </si>
  <si>
    <t>個人戦</t>
    <rPh sb="0" eb="3">
      <t>コジンセン</t>
    </rPh>
    <phoneticPr fontId="2"/>
  </si>
  <si>
    <t>　平成２８年８月２５日（木）</t>
    <rPh sb="1" eb="3">
      <t>ヘイセイ</t>
    </rPh>
    <rPh sb="5" eb="6">
      <t>ネン</t>
    </rPh>
    <rPh sb="7" eb="8">
      <t>ツキ</t>
    </rPh>
    <rPh sb="10" eb="11">
      <t>ニチ</t>
    </rPh>
    <rPh sb="12" eb="13">
      <t>モク</t>
    </rPh>
    <phoneticPr fontId="2"/>
  </si>
  <si>
    <t>　平成２８年９月２３日（金）</t>
    <rPh sb="1" eb="3">
      <t>ヘイセイ</t>
    </rPh>
    <rPh sb="5" eb="6">
      <t>ネン</t>
    </rPh>
    <rPh sb="7" eb="8">
      <t>ツキ</t>
    </rPh>
    <rPh sb="10" eb="11">
      <t>ニチ</t>
    </rPh>
    <rPh sb="12" eb="13">
      <t>カネ</t>
    </rPh>
    <phoneticPr fontId="2"/>
  </si>
  <si>
    <t>団体戦</t>
    <rPh sb="0" eb="3">
      <t>ダンタイセン</t>
    </rPh>
    <phoneticPr fontId="2"/>
  </si>
  <si>
    <t xml:space="preserve">      ８月２５日　（木）</t>
    <rPh sb="7" eb="8">
      <t>ガツ</t>
    </rPh>
    <rPh sb="10" eb="11">
      <t>ニチ</t>
    </rPh>
    <rPh sb="13" eb="14">
      <t>モク</t>
    </rPh>
    <phoneticPr fontId="2"/>
  </si>
  <si>
    <t>９月２３日　（金）</t>
    <rPh sb="1" eb="2">
      <t>ガツ</t>
    </rPh>
    <rPh sb="4" eb="5">
      <t>ニチ</t>
    </rPh>
    <rPh sb="7" eb="8">
      <t>カネ</t>
    </rPh>
    <phoneticPr fontId="2"/>
  </si>
  <si>
    <t>７位８位決め</t>
    <rPh sb="1" eb="2">
      <t>クライ</t>
    </rPh>
    <rPh sb="3" eb="4">
      <t>クライ</t>
    </rPh>
    <rPh sb="4" eb="5">
      <t>キ</t>
    </rPh>
    <phoneticPr fontId="2"/>
  </si>
  <si>
    <t>ベスト４に進出しなかった選手同士の５位６位決め</t>
    <rPh sb="5" eb="7">
      <t>シンシュツ</t>
    </rPh>
    <rPh sb="12" eb="14">
      <t>センシュ</t>
    </rPh>
    <rPh sb="14" eb="16">
      <t>ドウシ</t>
    </rPh>
    <rPh sb="18" eb="19">
      <t>クライ</t>
    </rPh>
    <rPh sb="20" eb="21">
      <t>クライ</t>
    </rPh>
    <rPh sb="21" eb="22">
      <t>キ</t>
    </rPh>
    <phoneticPr fontId="2"/>
  </si>
  <si>
    <t>個人組手　上位８名決めトーナメント</t>
    <rPh sb="0" eb="2">
      <t>コジン</t>
    </rPh>
    <rPh sb="2" eb="4">
      <t>クミテ</t>
    </rPh>
    <rPh sb="5" eb="7">
      <t>ジョウイ</t>
    </rPh>
    <rPh sb="8" eb="9">
      <t>メイ</t>
    </rPh>
    <rPh sb="9" eb="10">
      <t>キ</t>
    </rPh>
    <phoneticPr fontId="2"/>
  </si>
  <si>
    <t>８名から関東予選および総体のベスト４を差し引いた人数枠に入る選手を決める。</t>
    <rPh sb="1" eb="2">
      <t>メイ</t>
    </rPh>
    <rPh sb="4" eb="6">
      <t>カントウ</t>
    </rPh>
    <rPh sb="6" eb="8">
      <t>ヨセン</t>
    </rPh>
    <rPh sb="11" eb="13">
      <t>ソウタイ</t>
    </rPh>
    <rPh sb="19" eb="20">
      <t>サ</t>
    </rPh>
    <rPh sb="21" eb="22">
      <t>ヒ</t>
    </rPh>
    <rPh sb="24" eb="26">
      <t>ニンズウ</t>
    </rPh>
    <rPh sb="26" eb="27">
      <t>ワク</t>
    </rPh>
    <rPh sb="28" eb="29">
      <t>ハイ</t>
    </rPh>
    <rPh sb="30" eb="32">
      <t>センシュ</t>
    </rPh>
    <rPh sb="33" eb="34">
      <t>キ</t>
    </rPh>
    <phoneticPr fontId="2"/>
  </si>
  <si>
    <t>男子（今回の人数枠は７人）</t>
    <rPh sb="0" eb="2">
      <t>ダンシ</t>
    </rPh>
    <rPh sb="3" eb="5">
      <t>コンカイ</t>
    </rPh>
    <rPh sb="6" eb="9">
      <t>ニンズウワク</t>
    </rPh>
    <rPh sb="11" eb="12">
      <t>ヒト</t>
    </rPh>
    <phoneticPr fontId="2"/>
  </si>
  <si>
    <t>女子（今回の人数枠は６人）</t>
    <rPh sb="0" eb="2">
      <t>ジョシ</t>
    </rPh>
    <rPh sb="3" eb="5">
      <t>コンカイ</t>
    </rPh>
    <rPh sb="6" eb="9">
      <t>ニンズウワク</t>
    </rPh>
    <rPh sb="11" eb="12">
      <t>ニン</t>
    </rPh>
    <phoneticPr fontId="2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</si>
  <si>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2"/>
  </si>
  <si>
    <t>コート作成</t>
    <rPh sb="3" eb="5">
      <t>サクセイ</t>
    </rPh>
    <phoneticPr fontId="2"/>
  </si>
  <si>
    <t>全生徒</t>
    <rPh sb="0" eb="3">
      <t>ゼンセイト</t>
    </rPh>
    <phoneticPr fontId="2"/>
  </si>
  <si>
    <t>コート係</t>
    <rPh sb="3" eb="4">
      <t>カカリ</t>
    </rPh>
    <phoneticPr fontId="2"/>
  </si>
  <si>
    <t>　　練習用コート割り当て</t>
    <rPh sb="2" eb="4">
      <t>レンシュウ</t>
    </rPh>
    <rPh sb="4" eb="5">
      <t>ヨウ</t>
    </rPh>
    <rPh sb="8" eb="9">
      <t>ワ</t>
    </rPh>
    <rPh sb="10" eb="11">
      <t>ア</t>
    </rPh>
    <phoneticPr fontId="2"/>
  </si>
  <si>
    <t>女子個人組手結果（上位６名）</t>
    <rPh sb="0" eb="2">
      <t>ジョシ</t>
    </rPh>
    <rPh sb="2" eb="4">
      <t>コジン</t>
    </rPh>
    <rPh sb="4" eb="6">
      <t>クミテ</t>
    </rPh>
    <rPh sb="6" eb="8">
      <t>ケッカ</t>
    </rPh>
    <rPh sb="9" eb="11">
      <t>ジョウイ</t>
    </rPh>
    <rPh sb="12" eb="13">
      <t>メイ</t>
    </rPh>
    <phoneticPr fontId="2"/>
  </si>
  <si>
    <t>女子団体組手結果（上位４校）</t>
    <rPh sb="0" eb="2">
      <t>ジョシ</t>
    </rPh>
    <rPh sb="2" eb="4">
      <t>ダンタイ</t>
    </rPh>
    <rPh sb="4" eb="6">
      <t>クミテ</t>
    </rPh>
    <rPh sb="6" eb="8">
      <t>ケッカ</t>
    </rPh>
    <rPh sb="9" eb="11">
      <t>ジョウイ</t>
    </rPh>
    <rPh sb="12" eb="13">
      <t>コウ</t>
    </rPh>
    <phoneticPr fontId="2"/>
  </si>
  <si>
    <t>男子個人組手結果（上位７名）</t>
    <rPh sb="0" eb="2">
      <t>ダンシ</t>
    </rPh>
    <rPh sb="2" eb="4">
      <t>コジン</t>
    </rPh>
    <rPh sb="4" eb="6">
      <t>クミテ</t>
    </rPh>
    <rPh sb="6" eb="8">
      <t>ケッカ</t>
    </rPh>
    <rPh sb="9" eb="11">
      <t>ジョウイ</t>
    </rPh>
    <rPh sb="12" eb="13">
      <t>メイ</t>
    </rPh>
    <phoneticPr fontId="2"/>
  </si>
  <si>
    <t>男子団体組手結果（上位４校）</t>
    <rPh sb="0" eb="2">
      <t>ダンシ</t>
    </rPh>
    <rPh sb="2" eb="4">
      <t>ダンタイ</t>
    </rPh>
    <rPh sb="4" eb="6">
      <t>クミテ</t>
    </rPh>
    <rPh sb="6" eb="8">
      <t>ケッカ</t>
    </rPh>
    <rPh sb="9" eb="11">
      <t>ジョウイ</t>
    </rPh>
    <rPh sb="12" eb="13">
      <t>コウ</t>
    </rPh>
    <phoneticPr fontId="2"/>
  </si>
  <si>
    <t>拓大紅陵</t>
    <rPh sb="0" eb="4">
      <t>タクダイコウリョウ</t>
    </rPh>
    <phoneticPr fontId="2"/>
  </si>
  <si>
    <t>宮﨑</t>
    <rPh sb="0" eb="2">
      <t>ミヤザキ</t>
    </rPh>
    <phoneticPr fontId="2"/>
  </si>
  <si>
    <t>髙橋</t>
    <rPh sb="0" eb="2">
      <t>タカハシ</t>
    </rPh>
    <phoneticPr fontId="2"/>
  </si>
  <si>
    <t>大杉</t>
    <rPh sb="0" eb="2">
      <t>オオスギ</t>
    </rPh>
    <phoneticPr fontId="2"/>
  </si>
  <si>
    <t>河野</t>
    <rPh sb="0" eb="2">
      <t>コウノ</t>
    </rPh>
    <phoneticPr fontId="2"/>
  </si>
  <si>
    <t>吉田</t>
    <rPh sb="0" eb="2">
      <t>ヨシダ</t>
    </rPh>
    <phoneticPr fontId="2"/>
  </si>
  <si>
    <t>寺岡</t>
    <rPh sb="0" eb="2">
      <t>テラオカ</t>
    </rPh>
    <phoneticPr fontId="2"/>
  </si>
  <si>
    <t>吉澤</t>
    <rPh sb="0" eb="1">
      <t>ヨシ</t>
    </rPh>
    <rPh sb="1" eb="2">
      <t>サワ</t>
    </rPh>
    <phoneticPr fontId="2"/>
  </si>
  <si>
    <t>赤松</t>
    <rPh sb="0" eb="2">
      <t>アカマツ</t>
    </rPh>
    <phoneticPr fontId="2"/>
  </si>
  <si>
    <t>木更津総合</t>
    <rPh sb="0" eb="3">
      <t>キサラヅ</t>
    </rPh>
    <rPh sb="3" eb="5">
      <t>ソウゴウ</t>
    </rPh>
    <phoneticPr fontId="2"/>
  </si>
  <si>
    <t>澤田</t>
    <rPh sb="0" eb="2">
      <t>サワダ</t>
    </rPh>
    <phoneticPr fontId="2"/>
  </si>
  <si>
    <t>根本</t>
    <rPh sb="0" eb="2">
      <t>ネモト</t>
    </rPh>
    <phoneticPr fontId="2"/>
  </si>
  <si>
    <t>本地</t>
    <rPh sb="0" eb="1">
      <t>ホン</t>
    </rPh>
    <rPh sb="1" eb="2">
      <t>チ</t>
    </rPh>
    <phoneticPr fontId="2"/>
  </si>
  <si>
    <t>平野</t>
    <rPh sb="0" eb="2">
      <t>ヒラノ</t>
    </rPh>
    <phoneticPr fontId="2"/>
  </si>
  <si>
    <t>三木</t>
    <rPh sb="0" eb="2">
      <t>ミキ</t>
    </rPh>
    <phoneticPr fontId="2"/>
  </si>
  <si>
    <t>長生</t>
    <rPh sb="0" eb="2">
      <t>ナガイ</t>
    </rPh>
    <phoneticPr fontId="2"/>
  </si>
  <si>
    <t>酒井</t>
    <rPh sb="0" eb="2">
      <t>サカイ</t>
    </rPh>
    <phoneticPr fontId="2"/>
  </si>
  <si>
    <t>村越</t>
    <rPh sb="0" eb="2">
      <t>ムラコシ</t>
    </rPh>
    <phoneticPr fontId="2"/>
  </si>
  <si>
    <t>安田</t>
    <rPh sb="0" eb="2">
      <t>ヤスダ</t>
    </rPh>
    <phoneticPr fontId="2"/>
  </si>
  <si>
    <t>金澤</t>
    <rPh sb="0" eb="2">
      <t>カナザワ</t>
    </rPh>
    <phoneticPr fontId="2"/>
  </si>
  <si>
    <t>根立</t>
    <rPh sb="0" eb="1">
      <t>ネ</t>
    </rPh>
    <rPh sb="1" eb="2">
      <t>タ</t>
    </rPh>
    <phoneticPr fontId="2"/>
  </si>
  <si>
    <t>三橋</t>
    <rPh sb="0" eb="2">
      <t>ミツハシ</t>
    </rPh>
    <phoneticPr fontId="2"/>
  </si>
  <si>
    <t>保川</t>
    <rPh sb="0" eb="1">
      <t>ホ</t>
    </rPh>
    <rPh sb="1" eb="2">
      <t>カワ</t>
    </rPh>
    <phoneticPr fontId="2"/>
  </si>
  <si>
    <t>小倉</t>
    <rPh sb="0" eb="2">
      <t>オグラ</t>
    </rPh>
    <phoneticPr fontId="2"/>
  </si>
  <si>
    <t>東金</t>
    <rPh sb="0" eb="1">
      <t>トウ</t>
    </rPh>
    <rPh sb="1" eb="2">
      <t>カネ</t>
    </rPh>
    <phoneticPr fontId="2"/>
  </si>
  <si>
    <t>中野</t>
    <rPh sb="0" eb="1">
      <t>ナカ</t>
    </rPh>
    <rPh sb="1" eb="2">
      <t>ノ</t>
    </rPh>
    <phoneticPr fontId="2"/>
  </si>
  <si>
    <t>黒田</t>
    <rPh sb="0" eb="2">
      <t>クロダ</t>
    </rPh>
    <phoneticPr fontId="2"/>
  </si>
  <si>
    <t>石井</t>
    <rPh sb="0" eb="2">
      <t>イシイ</t>
    </rPh>
    <phoneticPr fontId="2"/>
  </si>
  <si>
    <t>見付</t>
    <rPh sb="0" eb="1">
      <t>ミ</t>
    </rPh>
    <rPh sb="1" eb="2">
      <t>ツ</t>
    </rPh>
    <phoneticPr fontId="2"/>
  </si>
  <si>
    <t>坪井</t>
    <rPh sb="0" eb="2">
      <t>ツボイ</t>
    </rPh>
    <phoneticPr fontId="2"/>
  </si>
  <si>
    <t>中田</t>
    <rPh sb="0" eb="2">
      <t>ナカタ</t>
    </rPh>
    <phoneticPr fontId="2"/>
  </si>
  <si>
    <t>成東</t>
    <rPh sb="0" eb="1">
      <t>ナ</t>
    </rPh>
    <rPh sb="1" eb="2">
      <t>トウ</t>
    </rPh>
    <phoneticPr fontId="2"/>
  </si>
  <si>
    <t>川原</t>
    <rPh sb="0" eb="2">
      <t>カワハラ</t>
    </rPh>
    <phoneticPr fontId="2"/>
  </si>
  <si>
    <t>小椋</t>
    <rPh sb="0" eb="2">
      <t>オグラ</t>
    </rPh>
    <phoneticPr fontId="2"/>
  </si>
  <si>
    <t>福井</t>
    <rPh sb="0" eb="2">
      <t>フクイ</t>
    </rPh>
    <phoneticPr fontId="2"/>
  </si>
  <si>
    <t>後藤</t>
    <rPh sb="0" eb="2">
      <t>ゴトウ</t>
    </rPh>
    <phoneticPr fontId="2"/>
  </si>
  <si>
    <t>田宮</t>
    <rPh sb="0" eb="2">
      <t>タミヤ</t>
    </rPh>
    <phoneticPr fontId="2"/>
  </si>
  <si>
    <t>茂原樟陽</t>
    <rPh sb="0" eb="2">
      <t>モバラ</t>
    </rPh>
    <rPh sb="2" eb="3">
      <t>ショウ</t>
    </rPh>
    <rPh sb="3" eb="4">
      <t>ヨウ</t>
    </rPh>
    <phoneticPr fontId="2"/>
  </si>
  <si>
    <t>大和久</t>
    <rPh sb="0" eb="3">
      <t>オオワク</t>
    </rPh>
    <phoneticPr fontId="2"/>
  </si>
  <si>
    <t>髙梨</t>
    <rPh sb="0" eb="2">
      <t>タカナシ</t>
    </rPh>
    <phoneticPr fontId="2"/>
  </si>
  <si>
    <t>渡邊</t>
    <rPh sb="0" eb="2">
      <t>ワタナベ</t>
    </rPh>
    <phoneticPr fontId="2"/>
  </si>
  <si>
    <t>中村</t>
    <rPh sb="0" eb="2">
      <t>ナカムラ</t>
    </rPh>
    <phoneticPr fontId="2"/>
  </si>
  <si>
    <t>成田</t>
    <rPh sb="0" eb="2">
      <t>ナリタ</t>
    </rPh>
    <phoneticPr fontId="2"/>
  </si>
  <si>
    <t>高田</t>
    <rPh sb="0" eb="2">
      <t>タカダ</t>
    </rPh>
    <phoneticPr fontId="2"/>
  </si>
  <si>
    <t>古山</t>
    <rPh sb="0" eb="2">
      <t>フルヤマ</t>
    </rPh>
    <phoneticPr fontId="2"/>
  </si>
  <si>
    <t>河内</t>
    <rPh sb="0" eb="2">
      <t>カワウチ</t>
    </rPh>
    <phoneticPr fontId="2"/>
  </si>
  <si>
    <t>品川</t>
    <rPh sb="0" eb="2">
      <t>シナガワ</t>
    </rPh>
    <phoneticPr fontId="2"/>
  </si>
  <si>
    <t>宮本</t>
    <rPh sb="0" eb="2">
      <t>ミヤモト</t>
    </rPh>
    <phoneticPr fontId="2"/>
  </si>
  <si>
    <t>山口</t>
    <rPh sb="0" eb="2">
      <t>ヤマグチ</t>
    </rPh>
    <phoneticPr fontId="2"/>
  </si>
  <si>
    <t>古沢</t>
    <rPh sb="0" eb="2">
      <t>フルサワ</t>
    </rPh>
    <phoneticPr fontId="2"/>
  </si>
  <si>
    <t>鈴木</t>
    <rPh sb="0" eb="2">
      <t>スズキ</t>
    </rPh>
    <phoneticPr fontId="2"/>
  </si>
  <si>
    <t>成田北</t>
    <rPh sb="0" eb="2">
      <t>ナリタ</t>
    </rPh>
    <rPh sb="2" eb="3">
      <t>キタ</t>
    </rPh>
    <phoneticPr fontId="2"/>
  </si>
  <si>
    <t>太刀川</t>
    <rPh sb="0" eb="3">
      <t>タチカワ</t>
    </rPh>
    <phoneticPr fontId="2"/>
  </si>
  <si>
    <t>古橋</t>
    <rPh sb="0" eb="2">
      <t>フルハシ</t>
    </rPh>
    <phoneticPr fontId="2"/>
  </si>
  <si>
    <t>千葉黎明</t>
    <rPh sb="0" eb="2">
      <t>チバ</t>
    </rPh>
    <rPh sb="2" eb="4">
      <t>レイメイ</t>
    </rPh>
    <phoneticPr fontId="2"/>
  </si>
  <si>
    <t>榊</t>
    <rPh sb="0" eb="1">
      <t>サカキ</t>
    </rPh>
    <phoneticPr fontId="2"/>
  </si>
  <si>
    <t>新井</t>
    <rPh sb="0" eb="2">
      <t>アライ</t>
    </rPh>
    <phoneticPr fontId="2"/>
  </si>
  <si>
    <t>駒村</t>
    <rPh sb="0" eb="2">
      <t>コマムラ</t>
    </rPh>
    <phoneticPr fontId="2"/>
  </si>
  <si>
    <t>市立銚子</t>
    <rPh sb="0" eb="2">
      <t>イチリツ</t>
    </rPh>
    <rPh sb="2" eb="4">
      <t>チョウシ</t>
    </rPh>
    <phoneticPr fontId="2"/>
  </si>
  <si>
    <t>小川</t>
    <rPh sb="0" eb="2">
      <t>オガワ</t>
    </rPh>
    <phoneticPr fontId="2"/>
  </si>
  <si>
    <t>澁谷</t>
    <rPh sb="0" eb="2">
      <t>シブヤ</t>
    </rPh>
    <phoneticPr fontId="2"/>
  </si>
  <si>
    <t>栃谷</t>
    <rPh sb="0" eb="2">
      <t>トチタニ</t>
    </rPh>
    <phoneticPr fontId="2"/>
  </si>
  <si>
    <t>衣鳩</t>
    <rPh sb="0" eb="1">
      <t>イ</t>
    </rPh>
    <rPh sb="1" eb="2">
      <t>ハト</t>
    </rPh>
    <phoneticPr fontId="2"/>
  </si>
  <si>
    <t>田中</t>
    <rPh sb="0" eb="2">
      <t>タナカ</t>
    </rPh>
    <phoneticPr fontId="2"/>
  </si>
  <si>
    <t>玉造</t>
    <rPh sb="0" eb="2">
      <t>タマツクリ</t>
    </rPh>
    <phoneticPr fontId="2"/>
  </si>
  <si>
    <t>中嶋</t>
    <rPh sb="0" eb="2">
      <t>ナカシマ</t>
    </rPh>
    <phoneticPr fontId="2"/>
  </si>
  <si>
    <t>佐原</t>
    <rPh sb="0" eb="2">
      <t>サワラ</t>
    </rPh>
    <phoneticPr fontId="2"/>
  </si>
  <si>
    <t>瀧本</t>
    <rPh sb="0" eb="2">
      <t>タキモト</t>
    </rPh>
    <phoneticPr fontId="2"/>
  </si>
  <si>
    <t>菅谷</t>
    <rPh sb="0" eb="2">
      <t>スガヤ</t>
    </rPh>
    <phoneticPr fontId="2"/>
  </si>
  <si>
    <t>一ノ宮</t>
    <rPh sb="0" eb="1">
      <t>イチ</t>
    </rPh>
    <rPh sb="2" eb="3">
      <t>ミヤ</t>
    </rPh>
    <phoneticPr fontId="2"/>
  </si>
  <si>
    <t>倉川</t>
    <rPh sb="0" eb="2">
      <t>クラカワ</t>
    </rPh>
    <phoneticPr fontId="2"/>
  </si>
  <si>
    <t>伊藤</t>
    <rPh sb="0" eb="2">
      <t>イトウ</t>
    </rPh>
    <phoneticPr fontId="2"/>
  </si>
  <si>
    <t>村田</t>
    <rPh sb="0" eb="2">
      <t>ムラタ</t>
    </rPh>
    <phoneticPr fontId="2"/>
  </si>
  <si>
    <t>船橋東</t>
    <rPh sb="0" eb="2">
      <t>フナバシ</t>
    </rPh>
    <rPh sb="2" eb="3">
      <t>ヒガシ</t>
    </rPh>
    <phoneticPr fontId="2"/>
  </si>
  <si>
    <t>橋本</t>
    <rPh sb="0" eb="2">
      <t>ハシモト</t>
    </rPh>
    <phoneticPr fontId="2"/>
  </si>
  <si>
    <t>高子</t>
    <rPh sb="0" eb="1">
      <t>タカ</t>
    </rPh>
    <rPh sb="1" eb="2">
      <t>コ</t>
    </rPh>
    <phoneticPr fontId="2"/>
  </si>
  <si>
    <t>齋籐</t>
    <rPh sb="0" eb="2">
      <t>サイトウ</t>
    </rPh>
    <phoneticPr fontId="2"/>
  </si>
  <si>
    <t>本田</t>
    <rPh sb="0" eb="2">
      <t>ホンダ</t>
    </rPh>
    <phoneticPr fontId="2"/>
  </si>
  <si>
    <t>大澤</t>
    <rPh sb="0" eb="2">
      <t>オオサワ</t>
    </rPh>
    <phoneticPr fontId="2"/>
  </si>
  <si>
    <t>中田</t>
    <rPh sb="0" eb="2">
      <t>ナカダ</t>
    </rPh>
    <phoneticPr fontId="2"/>
  </si>
  <si>
    <t>向井</t>
    <rPh sb="0" eb="2">
      <t>ムカイ</t>
    </rPh>
    <phoneticPr fontId="2"/>
  </si>
  <si>
    <t>岡田</t>
    <rPh sb="0" eb="2">
      <t>オカダ</t>
    </rPh>
    <phoneticPr fontId="2"/>
  </si>
  <si>
    <t>秀明八千代</t>
    <rPh sb="0" eb="1">
      <t>シュウ</t>
    </rPh>
    <rPh sb="1" eb="2">
      <t>メイ</t>
    </rPh>
    <rPh sb="2" eb="5">
      <t>ヤチヨ</t>
    </rPh>
    <phoneticPr fontId="2"/>
  </si>
  <si>
    <t>高梨</t>
    <rPh sb="0" eb="2">
      <t>タカナシ</t>
    </rPh>
    <phoneticPr fontId="2"/>
  </si>
  <si>
    <t>池上</t>
    <rPh sb="0" eb="2">
      <t>イケウエ</t>
    </rPh>
    <phoneticPr fontId="2"/>
  </si>
  <si>
    <t>加藤</t>
    <rPh sb="0" eb="2">
      <t>カトウ</t>
    </rPh>
    <phoneticPr fontId="2"/>
  </si>
  <si>
    <t>北川</t>
    <rPh sb="0" eb="2">
      <t>キタガワ</t>
    </rPh>
    <phoneticPr fontId="2"/>
  </si>
  <si>
    <t>習志野</t>
    <rPh sb="0" eb="3">
      <t>ナラシノ</t>
    </rPh>
    <phoneticPr fontId="2"/>
  </si>
  <si>
    <t>高橋</t>
    <rPh sb="0" eb="2">
      <t>タカハシ</t>
    </rPh>
    <phoneticPr fontId="2"/>
  </si>
  <si>
    <t>阿久津</t>
    <rPh sb="0" eb="3">
      <t>アクツ</t>
    </rPh>
    <phoneticPr fontId="2"/>
  </si>
  <si>
    <t>萩山</t>
    <rPh sb="0" eb="2">
      <t>ハギヤマ</t>
    </rPh>
    <phoneticPr fontId="2"/>
  </si>
  <si>
    <t>佐野</t>
    <rPh sb="0" eb="2">
      <t>サノ</t>
    </rPh>
    <phoneticPr fontId="2"/>
  </si>
  <si>
    <t>川端</t>
    <rPh sb="0" eb="2">
      <t>カワバタ</t>
    </rPh>
    <phoneticPr fontId="2"/>
  </si>
  <si>
    <t>高木</t>
    <rPh sb="0" eb="2">
      <t>タカギ</t>
    </rPh>
    <phoneticPr fontId="2"/>
  </si>
  <si>
    <t>花澤</t>
    <rPh sb="0" eb="2">
      <t>ハナザワ</t>
    </rPh>
    <phoneticPr fontId="2"/>
  </si>
  <si>
    <t>仲川</t>
    <rPh sb="0" eb="2">
      <t>ナカガワ</t>
    </rPh>
    <phoneticPr fontId="2"/>
  </si>
  <si>
    <t>山下</t>
    <rPh sb="0" eb="2">
      <t>ヤマシタ</t>
    </rPh>
    <phoneticPr fontId="2"/>
  </si>
  <si>
    <t>稗田</t>
    <rPh sb="0" eb="2">
      <t>ヒエダ</t>
    </rPh>
    <phoneticPr fontId="2"/>
  </si>
  <si>
    <t>宍倉</t>
    <rPh sb="0" eb="2">
      <t>シシクラ</t>
    </rPh>
    <phoneticPr fontId="2"/>
  </si>
  <si>
    <t>雑賀</t>
    <rPh sb="0" eb="1">
      <t>ザツ</t>
    </rPh>
    <rPh sb="1" eb="2">
      <t>ガ</t>
    </rPh>
    <phoneticPr fontId="2"/>
  </si>
  <si>
    <t>織畑</t>
    <rPh sb="0" eb="2">
      <t>オリハタ</t>
    </rPh>
    <phoneticPr fontId="2"/>
  </si>
  <si>
    <t>鶴岡</t>
    <rPh sb="0" eb="2">
      <t>ツルオカ</t>
    </rPh>
    <phoneticPr fontId="2"/>
  </si>
  <si>
    <t>浅田</t>
    <rPh sb="0" eb="2">
      <t>アサダ</t>
    </rPh>
    <phoneticPr fontId="2"/>
  </si>
  <si>
    <t>笹野</t>
    <rPh sb="0" eb="2">
      <t>ササノ</t>
    </rPh>
    <phoneticPr fontId="2"/>
  </si>
  <si>
    <t>三枝</t>
    <rPh sb="0" eb="2">
      <t>サエグサ</t>
    </rPh>
    <phoneticPr fontId="2"/>
  </si>
  <si>
    <t>會野</t>
    <rPh sb="0" eb="1">
      <t>カイ</t>
    </rPh>
    <rPh sb="1" eb="2">
      <t>ノ</t>
    </rPh>
    <phoneticPr fontId="2"/>
  </si>
  <si>
    <t>妻鹿</t>
    <rPh sb="0" eb="1">
      <t>ツマ</t>
    </rPh>
    <rPh sb="1" eb="2">
      <t>シカ</t>
    </rPh>
    <phoneticPr fontId="2"/>
  </si>
  <si>
    <t>瓜生</t>
    <rPh sb="0" eb="2">
      <t>ウリュウ</t>
    </rPh>
    <phoneticPr fontId="2"/>
  </si>
  <si>
    <t>千葉南</t>
    <rPh sb="0" eb="2">
      <t>チバ</t>
    </rPh>
    <rPh sb="2" eb="3">
      <t>ミナミ</t>
    </rPh>
    <phoneticPr fontId="2"/>
  </si>
  <si>
    <t>月崎</t>
    <rPh sb="0" eb="1">
      <t>ツキ</t>
    </rPh>
    <rPh sb="1" eb="2">
      <t>サキ</t>
    </rPh>
    <phoneticPr fontId="2"/>
  </si>
  <si>
    <t>常石</t>
    <rPh sb="0" eb="2">
      <t>ツネイシ</t>
    </rPh>
    <phoneticPr fontId="2"/>
  </si>
  <si>
    <t>渡辺</t>
    <rPh sb="0" eb="2">
      <t>ワタナベ</t>
    </rPh>
    <phoneticPr fontId="2"/>
  </si>
  <si>
    <t>杉山</t>
    <rPh sb="0" eb="2">
      <t>スギヤマ</t>
    </rPh>
    <phoneticPr fontId="2"/>
  </si>
  <si>
    <t>田邉</t>
    <rPh sb="0" eb="2">
      <t>タナベ</t>
    </rPh>
    <phoneticPr fontId="2"/>
  </si>
  <si>
    <t>奈良</t>
    <rPh sb="0" eb="2">
      <t>ナラ</t>
    </rPh>
    <phoneticPr fontId="2"/>
  </si>
  <si>
    <t>日体大柏</t>
    <rPh sb="0" eb="3">
      <t>ニッタイダイ</t>
    </rPh>
    <rPh sb="3" eb="4">
      <t>カシワ</t>
    </rPh>
    <phoneticPr fontId="2"/>
  </si>
  <si>
    <t>小林</t>
    <rPh sb="0" eb="2">
      <t>コバヤシ</t>
    </rPh>
    <phoneticPr fontId="2"/>
  </si>
  <si>
    <t>永井</t>
    <rPh sb="0" eb="2">
      <t>ナガイ</t>
    </rPh>
    <phoneticPr fontId="2"/>
  </si>
  <si>
    <t>川崎</t>
    <rPh sb="0" eb="2">
      <t>カワサキ</t>
    </rPh>
    <phoneticPr fontId="2"/>
  </si>
  <si>
    <t>丸木</t>
    <rPh sb="0" eb="2">
      <t>マルキ</t>
    </rPh>
    <phoneticPr fontId="2"/>
  </si>
  <si>
    <t>志田</t>
    <rPh sb="0" eb="2">
      <t>シダ</t>
    </rPh>
    <phoneticPr fontId="2"/>
  </si>
  <si>
    <t>冨成</t>
    <rPh sb="0" eb="1">
      <t>トミ</t>
    </rPh>
    <rPh sb="1" eb="2">
      <t>ナリ</t>
    </rPh>
    <phoneticPr fontId="2"/>
  </si>
  <si>
    <t>西武台</t>
    <rPh sb="0" eb="2">
      <t>セイブ</t>
    </rPh>
    <rPh sb="2" eb="3">
      <t>ダイ</t>
    </rPh>
    <phoneticPr fontId="2"/>
  </si>
  <si>
    <t>中根</t>
    <rPh sb="0" eb="1">
      <t>ナカ</t>
    </rPh>
    <rPh sb="1" eb="2">
      <t>ネ</t>
    </rPh>
    <phoneticPr fontId="2"/>
  </si>
  <si>
    <t>岩倉</t>
    <rPh sb="0" eb="2">
      <t>イワクラ</t>
    </rPh>
    <phoneticPr fontId="2"/>
  </si>
  <si>
    <t>稲野辺</t>
    <rPh sb="0" eb="2">
      <t>イナノ</t>
    </rPh>
    <rPh sb="2" eb="3">
      <t>ヘン</t>
    </rPh>
    <phoneticPr fontId="2"/>
  </si>
  <si>
    <t>矢部</t>
    <rPh sb="0" eb="2">
      <t>ヤベ</t>
    </rPh>
    <phoneticPr fontId="2"/>
  </si>
  <si>
    <t>船戸</t>
    <rPh sb="0" eb="2">
      <t>フナト</t>
    </rPh>
    <phoneticPr fontId="2"/>
  </si>
  <si>
    <t>麗澤</t>
    <rPh sb="0" eb="2">
      <t>レイタク</t>
    </rPh>
    <phoneticPr fontId="2"/>
  </si>
  <si>
    <t>相良</t>
    <rPh sb="0" eb="2">
      <t>サガラ</t>
    </rPh>
    <phoneticPr fontId="2"/>
  </si>
  <si>
    <t>上妻</t>
    <rPh sb="0" eb="2">
      <t>カミツマ</t>
    </rPh>
    <phoneticPr fontId="2"/>
  </si>
  <si>
    <t>皆川</t>
    <rPh sb="0" eb="2">
      <t>ミナガワ</t>
    </rPh>
    <phoneticPr fontId="2"/>
  </si>
  <si>
    <t>長塚</t>
    <rPh sb="0" eb="2">
      <t>ナガツカ</t>
    </rPh>
    <phoneticPr fontId="2"/>
  </si>
  <si>
    <t>戒能</t>
    <rPh sb="0" eb="1">
      <t>カイ</t>
    </rPh>
    <rPh sb="1" eb="2">
      <t>ノウ</t>
    </rPh>
    <phoneticPr fontId="2"/>
  </si>
  <si>
    <t>朝倉</t>
    <rPh sb="0" eb="2">
      <t>アサクラ</t>
    </rPh>
    <phoneticPr fontId="2"/>
  </si>
  <si>
    <t>敬愛学園</t>
    <rPh sb="0" eb="2">
      <t>ケイアイ</t>
    </rPh>
    <rPh sb="2" eb="4">
      <t>ガクエン</t>
    </rPh>
    <phoneticPr fontId="2"/>
  </si>
  <si>
    <t>千葉経済</t>
    <rPh sb="0" eb="2">
      <t>チバ</t>
    </rPh>
    <rPh sb="2" eb="4">
      <t>ケイザイ</t>
    </rPh>
    <phoneticPr fontId="2"/>
  </si>
  <si>
    <t>日体大柏</t>
    <rPh sb="0" eb="3">
      <t>ニッタイダイ</t>
    </rPh>
    <rPh sb="3" eb="4">
      <t>カシワ</t>
    </rPh>
    <phoneticPr fontId="2"/>
  </si>
  <si>
    <t>渋谷幕張</t>
    <rPh sb="0" eb="2">
      <t>シブヤ</t>
    </rPh>
    <rPh sb="2" eb="4">
      <t>マクハリ</t>
    </rPh>
    <phoneticPr fontId="2"/>
  </si>
  <si>
    <t xml:space="preserve"> 　男子個人組手（１／２）</t>
    <rPh sb="2" eb="4">
      <t>ダンシ</t>
    </rPh>
    <rPh sb="4" eb="6">
      <t>コジン</t>
    </rPh>
    <rPh sb="6" eb="7">
      <t>ク</t>
    </rPh>
    <rPh sb="7" eb="8">
      <t>テ</t>
    </rPh>
    <phoneticPr fontId="2"/>
  </si>
  <si>
    <t xml:space="preserve"> 　男子個人組手（２／２）</t>
    <rPh sb="2" eb="4">
      <t>ダンシ</t>
    </rPh>
    <rPh sb="4" eb="6">
      <t>コジン</t>
    </rPh>
    <rPh sb="6" eb="7">
      <t>ク</t>
    </rPh>
    <rPh sb="7" eb="8">
      <t>テ</t>
    </rPh>
    <phoneticPr fontId="2"/>
  </si>
  <si>
    <t>拓大紅陵</t>
    <rPh sb="0" eb="4">
      <t>タクダイコウリョウ</t>
    </rPh>
    <phoneticPr fontId="2"/>
  </si>
  <si>
    <t>長生</t>
    <rPh sb="0" eb="2">
      <t>ナガイ</t>
    </rPh>
    <phoneticPr fontId="2"/>
  </si>
  <si>
    <t>東金</t>
    <rPh sb="0" eb="1">
      <t>トウ</t>
    </rPh>
    <rPh sb="1" eb="2">
      <t>カネ</t>
    </rPh>
    <phoneticPr fontId="2"/>
  </si>
  <si>
    <t>麗澤</t>
    <rPh sb="0" eb="2">
      <t>レイタク</t>
    </rPh>
    <phoneticPr fontId="2"/>
  </si>
  <si>
    <t>成東</t>
    <rPh sb="0" eb="1">
      <t>ナ</t>
    </rPh>
    <rPh sb="1" eb="2">
      <t>トウ</t>
    </rPh>
    <phoneticPr fontId="2"/>
  </si>
  <si>
    <t>日体大柏</t>
    <rPh sb="0" eb="3">
      <t>ニッタイダイ</t>
    </rPh>
    <rPh sb="3" eb="4">
      <t>カシワ</t>
    </rPh>
    <phoneticPr fontId="2"/>
  </si>
  <si>
    <t>決勝戦</t>
    <rPh sb="0" eb="3">
      <t>ケッショウセン</t>
    </rPh>
    <phoneticPr fontId="2"/>
  </si>
  <si>
    <t>３位決定戦</t>
    <rPh sb="1" eb="2">
      <t>クライ</t>
    </rPh>
    <rPh sb="2" eb="5">
      <t>ケッテイセン</t>
    </rPh>
    <phoneticPr fontId="2"/>
  </si>
  <si>
    <t>（予備）</t>
    <rPh sb="1" eb="3">
      <t>ヨビ</t>
    </rPh>
    <phoneticPr fontId="2"/>
  </si>
  <si>
    <t>個人戦・団体戦とも</t>
    <rPh sb="0" eb="3">
      <t>コジンセン</t>
    </rPh>
    <rPh sb="4" eb="7">
      <t>ダンタイセン</t>
    </rPh>
    <phoneticPr fontId="2"/>
  </si>
  <si>
    <t>プログラム作成</t>
    <rPh sb="5" eb="7">
      <t>サクセイ</t>
    </rPh>
    <phoneticPr fontId="2"/>
  </si>
  <si>
    <t>受付係</t>
    <rPh sb="0" eb="2">
      <t>ウケツケ</t>
    </rPh>
    <rPh sb="2" eb="3">
      <t>カカリ</t>
    </rPh>
    <phoneticPr fontId="2"/>
  </si>
  <si>
    <t>庶務部</t>
    <rPh sb="0" eb="3">
      <t>ショムブ</t>
    </rPh>
    <phoneticPr fontId="2"/>
  </si>
  <si>
    <t>試合用具・備品</t>
    <rPh sb="0" eb="2">
      <t>シアイ</t>
    </rPh>
    <rPh sb="2" eb="4">
      <t>ヨウグ</t>
    </rPh>
    <rPh sb="5" eb="7">
      <t>ビヒン</t>
    </rPh>
    <phoneticPr fontId="2"/>
  </si>
  <si>
    <t>強化部</t>
    <rPh sb="0" eb="2">
      <t>キョウカ</t>
    </rPh>
    <rPh sb="2" eb="3">
      <t>ブ</t>
    </rPh>
    <phoneticPr fontId="2"/>
  </si>
  <si>
    <t>進行係</t>
    <rPh sb="0" eb="2">
      <t>シンコウ</t>
    </rPh>
    <rPh sb="2" eb="3">
      <t>カカリ</t>
    </rPh>
    <phoneticPr fontId="2"/>
  </si>
  <si>
    <t>三觜（渋谷幕張）、安本（泉）</t>
    <rPh sb="0" eb="2">
      <t>ミツハシ</t>
    </rPh>
    <rPh sb="3" eb="5">
      <t>シブヤ</t>
    </rPh>
    <rPh sb="5" eb="7">
      <t>マクハリ</t>
    </rPh>
    <rPh sb="9" eb="11">
      <t>ヤスモト</t>
    </rPh>
    <rPh sb="12" eb="13">
      <t>イズミ</t>
    </rPh>
    <phoneticPr fontId="2"/>
  </si>
  <si>
    <t>記録係　</t>
    <rPh sb="0" eb="2">
      <t>キロク</t>
    </rPh>
    <rPh sb="2" eb="3">
      <t>カカリ</t>
    </rPh>
    <phoneticPr fontId="2"/>
  </si>
  <si>
    <t>審判構成</t>
    <rPh sb="0" eb="2">
      <t>シンパン</t>
    </rPh>
    <rPh sb="2" eb="4">
      <t>コウセイ</t>
    </rPh>
    <phoneticPr fontId="2"/>
  </si>
  <si>
    <t>三觜（渋谷幕張）</t>
    <rPh sb="0" eb="2">
      <t>ミツハシ</t>
    </rPh>
    <rPh sb="3" eb="5">
      <t>シブヤ</t>
    </rPh>
    <rPh sb="5" eb="7">
      <t>マクハリ</t>
    </rPh>
    <phoneticPr fontId="2"/>
  </si>
  <si>
    <t>選手宣誓</t>
    <rPh sb="0" eb="2">
      <t>センシュ</t>
    </rPh>
    <rPh sb="2" eb="4">
      <t>センセイ</t>
    </rPh>
    <phoneticPr fontId="2"/>
  </si>
  <si>
    <t>なし</t>
    <phoneticPr fontId="2"/>
  </si>
  <si>
    <t>式典</t>
    <rPh sb="0" eb="2">
      <t>シキテン</t>
    </rPh>
    <phoneticPr fontId="2"/>
  </si>
  <si>
    <t>西野（麗澤）</t>
    <rPh sb="0" eb="2">
      <t>ニシノ</t>
    </rPh>
    <rPh sb="3" eb="5">
      <t>レイタク</t>
    </rPh>
    <phoneticPr fontId="2"/>
  </si>
  <si>
    <t>開館入場係</t>
    <rPh sb="0" eb="2">
      <t>カイカン</t>
    </rPh>
    <rPh sb="2" eb="4">
      <t>ニュウジョウ</t>
    </rPh>
    <rPh sb="4" eb="5">
      <t>カカリ</t>
    </rPh>
    <phoneticPr fontId="2"/>
  </si>
  <si>
    <t>常任委員全員</t>
    <rPh sb="0" eb="2">
      <t>ジョウニン</t>
    </rPh>
    <rPh sb="2" eb="4">
      <t>イイン</t>
    </rPh>
    <rPh sb="4" eb="6">
      <t>ゼンイン</t>
    </rPh>
    <phoneticPr fontId="2"/>
  </si>
  <si>
    <t>会場管理</t>
    <rPh sb="0" eb="2">
      <t>カイジョウ</t>
    </rPh>
    <rPh sb="2" eb="4">
      <t>カンリ</t>
    </rPh>
    <phoneticPr fontId="2"/>
  </si>
  <si>
    <t>大会看護師</t>
    <rPh sb="0" eb="2">
      <t>タイカイ</t>
    </rPh>
    <rPh sb="2" eb="5">
      <t>カンゴシ</t>
    </rPh>
    <phoneticPr fontId="2"/>
  </si>
  <si>
    <t>笠原真希先生</t>
    <rPh sb="0" eb="2">
      <t>カサハラ</t>
    </rPh>
    <rPh sb="2" eb="4">
      <t>マキ</t>
    </rPh>
    <rPh sb="4" eb="6">
      <t>センセイ</t>
    </rPh>
    <phoneticPr fontId="2"/>
  </si>
  <si>
    <t>コート補助教員</t>
    <rPh sb="3" eb="5">
      <t>ホジョ</t>
    </rPh>
    <rPh sb="5" eb="7">
      <t>キョウイン</t>
    </rPh>
    <phoneticPr fontId="2"/>
  </si>
  <si>
    <t>橋本（成田北）、藤代（習志野）、吉植（成田）</t>
    <rPh sb="0" eb="2">
      <t>ハシモト</t>
    </rPh>
    <rPh sb="3" eb="5">
      <t>ナリタ</t>
    </rPh>
    <rPh sb="5" eb="6">
      <t>キタ</t>
    </rPh>
    <rPh sb="8" eb="10">
      <t>フジシロ</t>
    </rPh>
    <rPh sb="11" eb="14">
      <t>ナラシノ</t>
    </rPh>
    <rPh sb="16" eb="18">
      <t>ヨシウエ</t>
    </rPh>
    <rPh sb="19" eb="21">
      <t>ナリタ</t>
    </rPh>
    <phoneticPr fontId="2"/>
  </si>
  <si>
    <t>高井（清水）、池田（船橋啓明）</t>
    <rPh sb="0" eb="2">
      <t>タカイ</t>
    </rPh>
    <rPh sb="3" eb="5">
      <t>シミズ</t>
    </rPh>
    <rPh sb="7" eb="9">
      <t>イケダ</t>
    </rPh>
    <rPh sb="10" eb="12">
      <t>フナバシ</t>
    </rPh>
    <rPh sb="12" eb="14">
      <t>ケイメイ</t>
    </rPh>
    <phoneticPr fontId="2"/>
  </si>
  <si>
    <t>４、５地区　　開館：　　　　　　　　　　閉館：　</t>
    <rPh sb="3" eb="5">
      <t>チク</t>
    </rPh>
    <rPh sb="7" eb="9">
      <t>カイカン</t>
    </rPh>
    <rPh sb="20" eb="22">
      <t>ヘイカン</t>
    </rPh>
    <phoneticPr fontId="2"/>
  </si>
  <si>
    <t>増田（千葉黎明）</t>
    <rPh sb="0" eb="2">
      <t>マスダ</t>
    </rPh>
    <rPh sb="3" eb="5">
      <t>チバ</t>
    </rPh>
    <rPh sb="5" eb="7">
      <t>レイメイ</t>
    </rPh>
    <phoneticPr fontId="2"/>
  </si>
  <si>
    <t>　　　（日体大柏）</t>
    <rPh sb="4" eb="7">
      <t>ニッタイダイ</t>
    </rPh>
    <rPh sb="7" eb="8">
      <t>カシワ</t>
    </rPh>
    <phoneticPr fontId="2"/>
  </si>
  <si>
    <t>今関（長生）</t>
    <rPh sb="0" eb="2">
      <t>イマゼキ</t>
    </rPh>
    <rPh sb="3" eb="5">
      <t>チョウセイ</t>
    </rPh>
    <phoneticPr fontId="2"/>
  </si>
  <si>
    <t>濱口（秀明八千代）</t>
    <rPh sb="0" eb="2">
      <t>ハマグチ</t>
    </rPh>
    <rPh sb="3" eb="5">
      <t>シュウメイ</t>
    </rPh>
    <rPh sb="5" eb="8">
      <t>ヤチヨ</t>
    </rPh>
    <phoneticPr fontId="2"/>
  </si>
  <si>
    <t>平野（市立銚子）</t>
    <rPh sb="0" eb="2">
      <t>ヒラノ</t>
    </rPh>
    <rPh sb="3" eb="5">
      <t>イチリツ</t>
    </rPh>
    <rPh sb="5" eb="7">
      <t>チョウシ</t>
    </rPh>
    <phoneticPr fontId="2"/>
  </si>
  <si>
    <t>Ａ 麗澤・日体大柏</t>
    <rPh sb="2" eb="4">
      <t>レイタク</t>
    </rPh>
    <rPh sb="5" eb="7">
      <t>ニッタイ</t>
    </rPh>
    <rPh sb="7" eb="8">
      <t>ダイ</t>
    </rPh>
    <rPh sb="8" eb="9">
      <t>カシワ</t>
    </rPh>
    <phoneticPr fontId="2"/>
  </si>
  <si>
    <t>　 西武台千葉</t>
    <rPh sb="2" eb="4">
      <t>セイブ</t>
    </rPh>
    <rPh sb="4" eb="5">
      <t>ダイ</t>
    </rPh>
    <rPh sb="5" eb="7">
      <t>チバ</t>
    </rPh>
    <phoneticPr fontId="2"/>
  </si>
  <si>
    <t>Ｂ 秀明八千代</t>
    <rPh sb="2" eb="4">
      <t>シュウメイ</t>
    </rPh>
    <rPh sb="4" eb="7">
      <t>ヤチヨ</t>
    </rPh>
    <phoneticPr fontId="2"/>
  </si>
  <si>
    <t>　　船橋東</t>
    <rPh sb="2" eb="4">
      <t>フナバシ</t>
    </rPh>
    <rPh sb="4" eb="5">
      <t>ヒガシ</t>
    </rPh>
    <phoneticPr fontId="2"/>
  </si>
  <si>
    <t>Ｃ 拓大紅陵</t>
    <rPh sb="2" eb="3">
      <t>タク</t>
    </rPh>
    <rPh sb="3" eb="6">
      <t>ダイコウリョウ</t>
    </rPh>
    <phoneticPr fontId="2"/>
  </si>
  <si>
    <t>Ｄ 成田</t>
    <rPh sb="2" eb="4">
      <t>ナリタ</t>
    </rPh>
    <phoneticPr fontId="2"/>
  </si>
  <si>
    <t>鬼澤（佐原）</t>
    <rPh sb="0" eb="2">
      <t>オニザワ</t>
    </rPh>
    <rPh sb="3" eb="5">
      <t>サワラ</t>
    </rPh>
    <phoneticPr fontId="2"/>
  </si>
  <si>
    <t>與島（東金）</t>
    <rPh sb="0" eb="1">
      <t>ヨ</t>
    </rPh>
    <rPh sb="1" eb="2">
      <t>ジマ</t>
    </rPh>
    <rPh sb="3" eb="5">
      <t>トウガネ</t>
    </rPh>
    <phoneticPr fontId="2"/>
  </si>
  <si>
    <t>宇野（茂原樟陽）</t>
    <rPh sb="0" eb="2">
      <t>ウノ</t>
    </rPh>
    <rPh sb="3" eb="5">
      <t>モバラ</t>
    </rPh>
    <rPh sb="5" eb="7">
      <t>ショウヨウ</t>
    </rPh>
    <phoneticPr fontId="2"/>
  </si>
  <si>
    <t>10:30～11:10</t>
    <phoneticPr fontId="2"/>
  </si>
  <si>
    <t>11:15～12:05</t>
    <phoneticPr fontId="2"/>
  </si>
  <si>
    <t>12:05～12:50</t>
    <phoneticPr fontId="2"/>
  </si>
  <si>
    <t>12:50～13:10</t>
    <phoneticPr fontId="2"/>
  </si>
  <si>
    <t>13:15～13:45</t>
    <phoneticPr fontId="2"/>
  </si>
  <si>
    <t>男女個人組手
敗者復活
トーナメント</t>
    <rPh sb="0" eb="2">
      <t>ダンジョ</t>
    </rPh>
    <rPh sb="2" eb="4">
      <t>コジン</t>
    </rPh>
    <rPh sb="4" eb="6">
      <t>クミテ</t>
    </rPh>
    <rPh sb="7" eb="9">
      <t>ハイシャ</t>
    </rPh>
    <rPh sb="9" eb="11">
      <t>フッカツ</t>
    </rPh>
    <phoneticPr fontId="2"/>
  </si>
  <si>
    <t>13:50～14:05</t>
    <phoneticPr fontId="2"/>
  </si>
  <si>
    <t>14:10～14:30</t>
    <phoneticPr fontId="2"/>
  </si>
  <si>
    <t>14:35～15:00</t>
    <phoneticPr fontId="2"/>
  </si>
  <si>
    <t>閉会式</t>
    <rPh sb="0" eb="3">
      <t>ヘイカイシキ</t>
    </rPh>
    <phoneticPr fontId="2"/>
  </si>
  <si>
    <t>15:10～</t>
    <phoneticPr fontId="2"/>
  </si>
  <si>
    <t>10:30～10:50</t>
    <phoneticPr fontId="2"/>
  </si>
  <si>
    <t>10:55～11:40</t>
    <phoneticPr fontId="2"/>
  </si>
  <si>
    <t>11:45～12:30</t>
    <phoneticPr fontId="2"/>
  </si>
  <si>
    <t>12:30～13:10</t>
    <phoneticPr fontId="2"/>
  </si>
  <si>
    <t>13:10～14:30</t>
    <phoneticPr fontId="2"/>
  </si>
  <si>
    <t>A・B・Ｃ</t>
    <phoneticPr fontId="2"/>
  </si>
  <si>
    <t>B・Ｃ</t>
  </si>
  <si>
    <t>14:35～15:05</t>
    <phoneticPr fontId="2"/>
  </si>
  <si>
    <t>A・Ｃ</t>
    <phoneticPr fontId="2"/>
  </si>
  <si>
    <t>15:10～15:35</t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</si>
  <si>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</si>
  <si>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</si>
  <si>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</si>
  <si>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</si>
  <si>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</si>
  <si>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</si>
  <si>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</si>
  <si>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B1</t>
    <phoneticPr fontId="2"/>
  </si>
  <si>
    <t>B2</t>
    <phoneticPr fontId="2"/>
  </si>
  <si>
    <t>B3</t>
    <phoneticPr fontId="2"/>
  </si>
  <si>
    <t>B4</t>
    <phoneticPr fontId="2"/>
  </si>
  <si>
    <t>A8</t>
    <phoneticPr fontId="2"/>
  </si>
  <si>
    <t>A9</t>
    <phoneticPr fontId="2"/>
  </si>
  <si>
    <t>A10</t>
    <phoneticPr fontId="2"/>
  </si>
  <si>
    <t>A11</t>
    <phoneticPr fontId="2"/>
  </si>
  <si>
    <t>A12</t>
    <phoneticPr fontId="2"/>
  </si>
  <si>
    <t>B8</t>
    <phoneticPr fontId="2"/>
  </si>
  <si>
    <t>B9</t>
    <phoneticPr fontId="2"/>
  </si>
  <si>
    <t>B10</t>
    <phoneticPr fontId="2"/>
  </si>
  <si>
    <t>A16</t>
    <phoneticPr fontId="2"/>
  </si>
  <si>
    <t>A13</t>
    <phoneticPr fontId="2"/>
  </si>
  <si>
    <t>A14</t>
    <phoneticPr fontId="2"/>
  </si>
  <si>
    <t>A15</t>
    <phoneticPr fontId="2"/>
  </si>
  <si>
    <t>B13</t>
    <phoneticPr fontId="2"/>
  </si>
  <si>
    <t>A17</t>
    <phoneticPr fontId="2"/>
  </si>
  <si>
    <t>B5</t>
    <phoneticPr fontId="2"/>
  </si>
  <si>
    <t>B6</t>
    <phoneticPr fontId="2"/>
  </si>
  <si>
    <t>B7</t>
    <phoneticPr fontId="2"/>
  </si>
  <si>
    <t>C1</t>
    <phoneticPr fontId="2"/>
  </si>
  <si>
    <t>C2</t>
    <phoneticPr fontId="2"/>
  </si>
  <si>
    <t>C3</t>
    <phoneticPr fontId="2"/>
  </si>
  <si>
    <t>C4</t>
    <phoneticPr fontId="2"/>
  </si>
  <si>
    <t>C5</t>
    <phoneticPr fontId="2"/>
  </si>
  <si>
    <t>C6</t>
    <phoneticPr fontId="2"/>
  </si>
  <si>
    <t>C7</t>
    <phoneticPr fontId="2"/>
  </si>
  <si>
    <t>B11</t>
    <phoneticPr fontId="2"/>
  </si>
  <si>
    <t>B12</t>
    <phoneticPr fontId="2"/>
  </si>
  <si>
    <t>C8</t>
    <phoneticPr fontId="2"/>
  </si>
  <si>
    <t>C9</t>
    <phoneticPr fontId="2"/>
  </si>
  <si>
    <t>C10</t>
    <phoneticPr fontId="2"/>
  </si>
  <si>
    <t>C11</t>
    <phoneticPr fontId="2"/>
  </si>
  <si>
    <t>C12</t>
    <phoneticPr fontId="2"/>
  </si>
  <si>
    <t>C13</t>
    <phoneticPr fontId="2"/>
  </si>
  <si>
    <t>B14</t>
    <phoneticPr fontId="2"/>
  </si>
  <si>
    <t>B16</t>
    <phoneticPr fontId="2"/>
  </si>
  <si>
    <t>B15</t>
    <phoneticPr fontId="2"/>
  </si>
  <si>
    <t>C14</t>
    <phoneticPr fontId="2"/>
  </si>
  <si>
    <t>C15</t>
    <phoneticPr fontId="2"/>
  </si>
  <si>
    <t>B17</t>
    <phoneticPr fontId="2"/>
  </si>
  <si>
    <t>A1</t>
    <phoneticPr fontId="2"/>
  </si>
  <si>
    <t>A5</t>
    <phoneticPr fontId="2"/>
  </si>
  <si>
    <t>A16</t>
    <phoneticPr fontId="2"/>
  </si>
  <si>
    <t>A6</t>
    <phoneticPr fontId="2"/>
  </si>
  <si>
    <t>A7</t>
    <phoneticPr fontId="2"/>
  </si>
  <si>
    <t>A21</t>
    <phoneticPr fontId="2"/>
  </si>
  <si>
    <t>A8</t>
    <phoneticPr fontId="2"/>
  </si>
  <si>
    <t>A17</t>
    <phoneticPr fontId="2"/>
  </si>
  <si>
    <t>A24</t>
    <phoneticPr fontId="2"/>
  </si>
  <si>
    <t>A2</t>
    <phoneticPr fontId="2"/>
  </si>
  <si>
    <t>A9</t>
    <phoneticPr fontId="2"/>
  </si>
  <si>
    <t>A18</t>
    <phoneticPr fontId="2"/>
  </si>
  <si>
    <t>A10</t>
    <phoneticPr fontId="2"/>
  </si>
  <si>
    <t>A22</t>
    <phoneticPr fontId="2"/>
  </si>
  <si>
    <t>A11</t>
    <phoneticPr fontId="2"/>
  </si>
  <si>
    <t>A3</t>
    <phoneticPr fontId="2"/>
  </si>
  <si>
    <t>A12</t>
    <phoneticPr fontId="2"/>
  </si>
  <si>
    <t>A19</t>
    <phoneticPr fontId="2"/>
  </si>
  <si>
    <t>A13</t>
    <phoneticPr fontId="2"/>
  </si>
  <si>
    <t>A4</t>
    <phoneticPr fontId="2"/>
  </si>
  <si>
    <t>A20</t>
    <phoneticPr fontId="2"/>
  </si>
  <si>
    <t>A14</t>
    <phoneticPr fontId="2"/>
  </si>
  <si>
    <t>A23</t>
    <phoneticPr fontId="2"/>
  </si>
  <si>
    <t>A15</t>
    <phoneticPr fontId="2"/>
  </si>
  <si>
    <t>B16</t>
    <phoneticPr fontId="2"/>
  </si>
  <si>
    <t>B1</t>
    <phoneticPr fontId="2"/>
  </si>
  <si>
    <t>B5</t>
    <phoneticPr fontId="2"/>
  </si>
  <si>
    <t>B24</t>
    <phoneticPr fontId="2"/>
  </si>
  <si>
    <t>B6</t>
    <phoneticPr fontId="2"/>
  </si>
  <si>
    <t>B17</t>
    <phoneticPr fontId="2"/>
  </si>
  <si>
    <t>B7</t>
    <phoneticPr fontId="2"/>
  </si>
  <si>
    <t>B21</t>
    <phoneticPr fontId="2"/>
  </si>
  <si>
    <t>B8</t>
    <phoneticPr fontId="2"/>
  </si>
  <si>
    <t>B18</t>
    <phoneticPr fontId="2"/>
  </si>
  <si>
    <t>B2</t>
    <phoneticPr fontId="2"/>
  </si>
  <si>
    <t>B9</t>
    <phoneticPr fontId="2"/>
  </si>
  <si>
    <t>B10</t>
    <phoneticPr fontId="2"/>
  </si>
  <si>
    <t>B3</t>
    <phoneticPr fontId="2"/>
  </si>
  <si>
    <t>B19</t>
    <phoneticPr fontId="2"/>
  </si>
  <si>
    <t>B11</t>
    <phoneticPr fontId="2"/>
  </si>
  <si>
    <t>B22</t>
    <phoneticPr fontId="2"/>
  </si>
  <si>
    <t>B12</t>
    <phoneticPr fontId="2"/>
  </si>
  <si>
    <t>B13</t>
    <phoneticPr fontId="2"/>
  </si>
  <si>
    <t>B20</t>
    <phoneticPr fontId="2"/>
  </si>
  <si>
    <t>B14</t>
    <phoneticPr fontId="2"/>
  </si>
  <si>
    <t>B4</t>
    <phoneticPr fontId="2"/>
  </si>
  <si>
    <t>C23</t>
    <phoneticPr fontId="2"/>
  </si>
  <si>
    <t>C15</t>
    <phoneticPr fontId="2"/>
  </si>
  <si>
    <t>B15</t>
    <phoneticPr fontId="2"/>
  </si>
  <si>
    <t>B23</t>
    <phoneticPr fontId="2"/>
  </si>
  <si>
    <t>C5</t>
    <phoneticPr fontId="2"/>
  </si>
  <si>
    <t>C1</t>
    <phoneticPr fontId="2"/>
  </si>
  <si>
    <t>C16</t>
    <phoneticPr fontId="2"/>
  </si>
  <si>
    <t>C6</t>
    <phoneticPr fontId="2"/>
  </si>
  <si>
    <t>C24</t>
    <phoneticPr fontId="2"/>
  </si>
  <si>
    <t>C7</t>
    <phoneticPr fontId="2"/>
  </si>
  <si>
    <t>C2</t>
    <phoneticPr fontId="2"/>
  </si>
  <si>
    <t>C17</t>
    <phoneticPr fontId="2"/>
  </si>
  <si>
    <t>C8</t>
    <phoneticPr fontId="2"/>
  </si>
  <si>
    <t>C21</t>
    <phoneticPr fontId="2"/>
  </si>
  <si>
    <t>C9</t>
    <phoneticPr fontId="2"/>
  </si>
  <si>
    <t>C18</t>
    <phoneticPr fontId="2"/>
  </si>
  <si>
    <t>C10</t>
    <phoneticPr fontId="2"/>
  </si>
  <si>
    <t>C11</t>
    <phoneticPr fontId="2"/>
  </si>
  <si>
    <t>C19</t>
    <phoneticPr fontId="2"/>
  </si>
  <si>
    <t>C12</t>
    <phoneticPr fontId="2"/>
  </si>
  <si>
    <t>C13</t>
    <phoneticPr fontId="2"/>
  </si>
  <si>
    <t>C20</t>
    <phoneticPr fontId="2"/>
  </si>
  <si>
    <t>C14</t>
    <phoneticPr fontId="2"/>
  </si>
  <si>
    <t>C22</t>
    <phoneticPr fontId="2"/>
  </si>
  <si>
    <t>A25</t>
    <phoneticPr fontId="2"/>
  </si>
  <si>
    <t>B25</t>
    <phoneticPr fontId="2"/>
  </si>
  <si>
    <t>A26</t>
    <phoneticPr fontId="2"/>
  </si>
  <si>
    <t>C16</t>
    <phoneticPr fontId="2"/>
  </si>
  <si>
    <t>C18</t>
    <phoneticPr fontId="2"/>
  </si>
  <si>
    <t>B26</t>
    <phoneticPr fontId="2"/>
  </si>
  <si>
    <t>A1</t>
    <phoneticPr fontId="2"/>
  </si>
  <si>
    <t>A2</t>
    <phoneticPr fontId="2"/>
  </si>
  <si>
    <t>A5</t>
    <phoneticPr fontId="2"/>
  </si>
  <si>
    <t>A6</t>
    <phoneticPr fontId="2"/>
  </si>
  <si>
    <t>B1</t>
    <phoneticPr fontId="2"/>
  </si>
  <si>
    <t>B2</t>
    <phoneticPr fontId="2"/>
  </si>
  <si>
    <t>B5</t>
    <phoneticPr fontId="2"/>
  </si>
  <si>
    <t>B6</t>
    <phoneticPr fontId="2"/>
  </si>
  <si>
    <t>C5</t>
    <phoneticPr fontId="2"/>
  </si>
  <si>
    <t>C4</t>
    <phoneticPr fontId="2"/>
  </si>
  <si>
    <t>A3</t>
    <phoneticPr fontId="2"/>
  </si>
  <si>
    <t>B2</t>
    <phoneticPr fontId="2"/>
  </si>
  <si>
    <t>B1</t>
    <phoneticPr fontId="2"/>
  </si>
  <si>
    <t>C1</t>
    <phoneticPr fontId="2"/>
  </si>
  <si>
    <t>C2</t>
    <phoneticPr fontId="2"/>
  </si>
  <si>
    <t>（公財）</t>
    <rPh sb="1" eb="2">
      <t>オオヤケ</t>
    </rPh>
    <rPh sb="2" eb="3">
      <t>ザイ</t>
    </rPh>
    <phoneticPr fontId="2"/>
  </si>
  <si>
    <t>千葉県体育協会</t>
    <rPh sb="0" eb="1">
      <t>セン</t>
    </rPh>
    <rPh sb="1" eb="2">
      <t>ハ</t>
    </rPh>
    <rPh sb="2" eb="3">
      <t>ケン</t>
    </rPh>
    <rPh sb="3" eb="4">
      <t>カラダ</t>
    </rPh>
    <rPh sb="4" eb="5">
      <t>イク</t>
    </rPh>
    <rPh sb="5" eb="6">
      <t>キョウ</t>
    </rPh>
    <rPh sb="6" eb="7">
      <t>カイ</t>
    </rPh>
    <phoneticPr fontId="2"/>
  </si>
  <si>
    <t>　A 　拓大紅陵　　市立銚子　　成東　　成田　　千葉南　</t>
    <rPh sb="4" eb="5">
      <t>タク</t>
    </rPh>
    <rPh sb="5" eb="8">
      <t>ダイコウリョウ</t>
    </rPh>
    <rPh sb="10" eb="12">
      <t>イチリツ</t>
    </rPh>
    <rPh sb="12" eb="14">
      <t>チョウシ</t>
    </rPh>
    <rPh sb="16" eb="18">
      <t>ナルトウ</t>
    </rPh>
    <rPh sb="20" eb="22">
      <t>ナリタ</t>
    </rPh>
    <rPh sb="24" eb="26">
      <t>チバ</t>
    </rPh>
    <rPh sb="26" eb="27">
      <t>ミナミ</t>
    </rPh>
    <phoneticPr fontId="2"/>
  </si>
  <si>
    <t>　B　 渋谷幕張　　敬愛学園　　麗澤　　佐原　　習志野</t>
    <rPh sb="4" eb="6">
      <t>シブヤ</t>
    </rPh>
    <rPh sb="6" eb="8">
      <t>マクハリ</t>
    </rPh>
    <rPh sb="10" eb="12">
      <t>ケイアイ</t>
    </rPh>
    <rPh sb="12" eb="14">
      <t>ガクエン</t>
    </rPh>
    <rPh sb="16" eb="18">
      <t>レイタク</t>
    </rPh>
    <rPh sb="20" eb="22">
      <t>サワラ</t>
    </rPh>
    <rPh sb="24" eb="27">
      <t>ナラシノ</t>
    </rPh>
    <phoneticPr fontId="2"/>
  </si>
  <si>
    <t>　C 　木更津総合　　成田北　　船橋東　　東金　　茂原樟陽　　</t>
    <rPh sb="4" eb="7">
      <t>キサラヅ</t>
    </rPh>
    <rPh sb="7" eb="9">
      <t>ソウゴウ</t>
    </rPh>
    <rPh sb="11" eb="14">
      <t>ナリタキタ</t>
    </rPh>
    <rPh sb="16" eb="18">
      <t>フナバシ</t>
    </rPh>
    <rPh sb="18" eb="19">
      <t>ヒガシ</t>
    </rPh>
    <rPh sb="21" eb="23">
      <t>トウガネ</t>
    </rPh>
    <rPh sb="25" eb="27">
      <t>モバラ</t>
    </rPh>
    <rPh sb="27" eb="29">
      <t>ショウヨウ</t>
    </rPh>
    <phoneticPr fontId="2"/>
  </si>
  <si>
    <t xml:space="preserve">　D　 長生　　西武台　　日体大柏　　千葉経済　　秀明八千代 </t>
    <rPh sb="4" eb="6">
      <t>チョウセイ</t>
    </rPh>
    <rPh sb="8" eb="10">
      <t>セイブ</t>
    </rPh>
    <rPh sb="10" eb="11">
      <t>ダイ</t>
    </rPh>
    <rPh sb="13" eb="16">
      <t>ニッタイダイ</t>
    </rPh>
    <rPh sb="16" eb="17">
      <t>カシワ</t>
    </rPh>
    <rPh sb="19" eb="21">
      <t>チバ</t>
    </rPh>
    <rPh sb="21" eb="23">
      <t>ケイザイ</t>
    </rPh>
    <rPh sb="25" eb="27">
      <t>シュウメイ</t>
    </rPh>
    <rPh sb="27" eb="30">
      <t>ヤチヨ</t>
    </rPh>
    <phoneticPr fontId="2"/>
  </si>
  <si>
    <t>15:40～16:20</t>
    <phoneticPr fontId="2"/>
  </si>
  <si>
    <t>朝の入館は駐車場側入口のみです。　　　　　　　　　　　　　　　　　　</t>
    <rPh sb="0" eb="1">
      <t>アサ</t>
    </rPh>
    <rPh sb="2" eb="4">
      <t>ニュウカン</t>
    </rPh>
    <rPh sb="5" eb="8">
      <t>チュウシャジョウ</t>
    </rPh>
    <rPh sb="8" eb="9">
      <t>ガワ</t>
    </rPh>
    <rPh sb="9" eb="11">
      <t>イリグチ</t>
    </rPh>
    <phoneticPr fontId="2"/>
  </si>
  <si>
    <t>16:30～</t>
    <phoneticPr fontId="2"/>
  </si>
  <si>
    <t>※途中でコートが変わる場合があります。</t>
    <rPh sb="1" eb="3">
      <t>トチュウ</t>
    </rPh>
    <rPh sb="8" eb="9">
      <t>カ</t>
    </rPh>
    <rPh sb="11" eb="13">
      <t>バアイ</t>
    </rPh>
    <phoneticPr fontId="2"/>
  </si>
  <si>
    <t>試合番号を確認してください。</t>
    <rPh sb="0" eb="2">
      <t>シアイ</t>
    </rPh>
    <rPh sb="2" eb="4">
      <t>バンゴウ</t>
    </rPh>
    <rPh sb="5" eb="7">
      <t>カクニン</t>
    </rPh>
    <phoneticPr fontId="2"/>
  </si>
  <si>
    <t>※初戦は勝敗が決まっても大将戦まで行う。</t>
    <rPh sb="1" eb="3">
      <t>ショセン</t>
    </rPh>
    <rPh sb="4" eb="6">
      <t>ショウハイ</t>
    </rPh>
    <rPh sb="7" eb="8">
      <t>キ</t>
    </rPh>
    <rPh sb="12" eb="14">
      <t>タイショウ</t>
    </rPh>
    <rPh sb="14" eb="15">
      <t>セン</t>
    </rPh>
    <rPh sb="17" eb="18">
      <t>オコナ</t>
    </rPh>
    <phoneticPr fontId="2"/>
  </si>
  <si>
    <t>※初戦は勝敗が決まっても大将戦まで行う。</t>
    <rPh sb="1" eb="3">
      <t>ショセン</t>
    </rPh>
    <rPh sb="4" eb="6">
      <t>ショウハイ</t>
    </rPh>
    <rPh sb="7" eb="8">
      <t>キ</t>
    </rPh>
    <rPh sb="12" eb="14">
      <t>タイショウ</t>
    </rPh>
    <rPh sb="14" eb="15">
      <t>セン</t>
    </rPh>
    <rPh sb="17" eb="18">
      <t>オコナ</t>
    </rPh>
    <phoneticPr fontId="2"/>
  </si>
  <si>
    <t>0(0)</t>
    <phoneticPr fontId="2"/>
  </si>
  <si>
    <t>0(5)</t>
    <phoneticPr fontId="2"/>
  </si>
  <si>
    <t>0(0)</t>
    <phoneticPr fontId="2"/>
  </si>
  <si>
    <t>0(5)</t>
    <phoneticPr fontId="2"/>
  </si>
  <si>
    <t>0(0)</t>
    <phoneticPr fontId="2"/>
  </si>
  <si>
    <t>0(0)</t>
    <phoneticPr fontId="2"/>
  </si>
  <si>
    <t>0(5)</t>
    <phoneticPr fontId="2"/>
  </si>
  <si>
    <t>0(5)</t>
    <phoneticPr fontId="2"/>
  </si>
  <si>
    <t>0(0)</t>
    <phoneticPr fontId="2"/>
  </si>
  <si>
    <t>0(0)</t>
    <phoneticPr fontId="2"/>
  </si>
  <si>
    <t>0(0)</t>
    <phoneticPr fontId="2"/>
  </si>
  <si>
    <t>2(4)</t>
    <phoneticPr fontId="2"/>
  </si>
  <si>
    <t>2(1)</t>
    <phoneticPr fontId="2"/>
  </si>
  <si>
    <t>0(5)</t>
    <phoneticPr fontId="2"/>
  </si>
  <si>
    <t>0(4)</t>
    <phoneticPr fontId="2"/>
  </si>
  <si>
    <t>0(1)</t>
    <phoneticPr fontId="2"/>
  </si>
  <si>
    <t>棄権</t>
    <rPh sb="0" eb="2">
      <t>キケン</t>
    </rPh>
    <phoneticPr fontId="2"/>
  </si>
  <si>
    <t>0(2)</t>
    <phoneticPr fontId="2"/>
  </si>
  <si>
    <t>0(3)</t>
    <phoneticPr fontId="2"/>
  </si>
  <si>
    <t>0(1)</t>
    <phoneticPr fontId="2"/>
  </si>
  <si>
    <t>1(1)</t>
    <phoneticPr fontId="2"/>
  </si>
  <si>
    <t>1(4)</t>
    <phoneticPr fontId="2"/>
  </si>
  <si>
    <t>0(1)</t>
    <phoneticPr fontId="2"/>
  </si>
  <si>
    <t>反則</t>
    <rPh sb="0" eb="2">
      <t>ハンソク</t>
    </rPh>
    <phoneticPr fontId="2"/>
  </si>
  <si>
    <t>0(5)</t>
    <phoneticPr fontId="2"/>
  </si>
  <si>
    <t>0(2)</t>
    <phoneticPr fontId="2"/>
  </si>
  <si>
    <t>0(3)</t>
    <phoneticPr fontId="2"/>
  </si>
  <si>
    <t>0(5)</t>
    <phoneticPr fontId="2"/>
  </si>
  <si>
    <t>0(5)</t>
    <phoneticPr fontId="2"/>
  </si>
  <si>
    <t>0(0)</t>
    <phoneticPr fontId="2"/>
  </si>
  <si>
    <t>寺岡</t>
    <rPh sb="0" eb="2">
      <t>テラオカ</t>
    </rPh>
    <phoneticPr fontId="2"/>
  </si>
  <si>
    <t>拓大紅陵</t>
    <rPh sb="0" eb="1">
      <t>タク</t>
    </rPh>
    <rPh sb="1" eb="2">
      <t>ダイ</t>
    </rPh>
    <rPh sb="2" eb="4">
      <t>コウリョウ</t>
    </rPh>
    <phoneticPr fontId="2"/>
  </si>
  <si>
    <t>0(5)</t>
    <phoneticPr fontId="2"/>
  </si>
  <si>
    <t>0(0)</t>
    <phoneticPr fontId="2"/>
  </si>
  <si>
    <t>吉田</t>
    <rPh sb="0" eb="2">
      <t>ヨシダ</t>
    </rPh>
    <phoneticPr fontId="2"/>
  </si>
  <si>
    <t>拓大紅陵</t>
    <rPh sb="0" eb="1">
      <t>タク</t>
    </rPh>
    <rPh sb="1" eb="4">
      <t>ダイコウリョウ</t>
    </rPh>
    <phoneticPr fontId="2"/>
  </si>
  <si>
    <t>冨成</t>
    <rPh sb="0" eb="2">
      <t>トミナリ</t>
    </rPh>
    <phoneticPr fontId="2"/>
  </si>
  <si>
    <t>日体大柏</t>
    <rPh sb="0" eb="3">
      <t>ニッタイダイ</t>
    </rPh>
    <rPh sb="3" eb="4">
      <t>カシワ</t>
    </rPh>
    <phoneticPr fontId="2"/>
  </si>
  <si>
    <t>三木</t>
    <rPh sb="0" eb="2">
      <t>ミキ</t>
    </rPh>
    <phoneticPr fontId="2"/>
  </si>
  <si>
    <t>木更津総合</t>
    <rPh sb="0" eb="3">
      <t>キサラヅ</t>
    </rPh>
    <rPh sb="3" eb="5">
      <t>ソウゴウ</t>
    </rPh>
    <phoneticPr fontId="2"/>
  </si>
  <si>
    <t>0(4)</t>
    <phoneticPr fontId="2"/>
  </si>
  <si>
    <t>0(5)</t>
    <phoneticPr fontId="2"/>
  </si>
  <si>
    <t>0(1)</t>
    <phoneticPr fontId="2"/>
  </si>
  <si>
    <t>0(4)</t>
    <phoneticPr fontId="2"/>
  </si>
  <si>
    <t>5(0)</t>
    <phoneticPr fontId="2"/>
  </si>
  <si>
    <t>5(5)</t>
    <phoneticPr fontId="2"/>
  </si>
  <si>
    <t>三枝</t>
    <rPh sb="0" eb="2">
      <t>サエグサ</t>
    </rPh>
    <phoneticPr fontId="2"/>
  </si>
  <si>
    <t>千葉経済</t>
    <rPh sb="0" eb="2">
      <t>チバ</t>
    </rPh>
    <rPh sb="2" eb="4">
      <t>ケイザイ</t>
    </rPh>
    <phoneticPr fontId="2"/>
  </si>
  <si>
    <t>加藤</t>
    <rPh sb="0" eb="2">
      <t>カトウ</t>
    </rPh>
    <phoneticPr fontId="2"/>
  </si>
  <si>
    <t>秀明八千代</t>
    <rPh sb="0" eb="2">
      <t>シュウメイ</t>
    </rPh>
    <rPh sb="2" eb="5">
      <t>ヤチヨ</t>
    </rPh>
    <phoneticPr fontId="2"/>
  </si>
  <si>
    <t>相良</t>
    <rPh sb="0" eb="2">
      <t>サガラ</t>
    </rPh>
    <phoneticPr fontId="2"/>
  </si>
  <si>
    <t>麗澤</t>
    <rPh sb="0" eb="2">
      <t>レイタク</t>
    </rPh>
    <phoneticPr fontId="2"/>
  </si>
  <si>
    <t>萩山</t>
    <rPh sb="0" eb="2">
      <t>ハギヤマ</t>
    </rPh>
    <phoneticPr fontId="2"/>
  </si>
  <si>
    <t>習志野</t>
    <rPh sb="0" eb="3">
      <t>ナラシノ</t>
    </rPh>
    <phoneticPr fontId="2"/>
  </si>
  <si>
    <t>相良黎輔</t>
    <rPh sb="0" eb="2">
      <t>サガラ</t>
    </rPh>
    <rPh sb="2" eb="3">
      <t>レイ</t>
    </rPh>
    <rPh sb="3" eb="4">
      <t>スケ</t>
    </rPh>
    <phoneticPr fontId="2"/>
  </si>
  <si>
    <t>加藤和真</t>
    <rPh sb="0" eb="2">
      <t>カトウ</t>
    </rPh>
    <rPh sb="2" eb="4">
      <t>カズマ</t>
    </rPh>
    <phoneticPr fontId="2"/>
  </si>
  <si>
    <t>萩山拓海</t>
    <rPh sb="0" eb="2">
      <t>ハギヤマ</t>
    </rPh>
    <rPh sb="2" eb="3">
      <t>タク</t>
    </rPh>
    <rPh sb="3" eb="4">
      <t>ウミ</t>
    </rPh>
    <phoneticPr fontId="2"/>
  </si>
  <si>
    <t>吉田萌笑</t>
    <rPh sb="0" eb="2">
      <t>ヨシダ</t>
    </rPh>
    <rPh sb="2" eb="3">
      <t>モ</t>
    </rPh>
    <rPh sb="3" eb="4">
      <t>ワラ</t>
    </rPh>
    <phoneticPr fontId="2"/>
  </si>
  <si>
    <t>寺岡愛奈</t>
    <rPh sb="0" eb="2">
      <t>テラオカ</t>
    </rPh>
    <rPh sb="2" eb="3">
      <t>アイ</t>
    </rPh>
    <rPh sb="3" eb="4">
      <t>ナ</t>
    </rPh>
    <phoneticPr fontId="2"/>
  </si>
  <si>
    <t>根立</t>
    <rPh sb="0" eb="2">
      <t>ネダチ</t>
    </rPh>
    <phoneticPr fontId="2"/>
  </si>
  <si>
    <t>長生</t>
    <rPh sb="0" eb="2">
      <t>チョウセイ</t>
    </rPh>
    <phoneticPr fontId="2"/>
  </si>
  <si>
    <t>吉澤</t>
    <rPh sb="0" eb="2">
      <t>ヨシザワ</t>
    </rPh>
    <phoneticPr fontId="2"/>
  </si>
  <si>
    <t>佐野</t>
    <rPh sb="0" eb="2">
      <t>サノ</t>
    </rPh>
    <phoneticPr fontId="2"/>
  </si>
  <si>
    <t>宮崎</t>
    <rPh sb="0" eb="2">
      <t>ミヤザキ</t>
    </rPh>
    <phoneticPr fontId="2"/>
  </si>
  <si>
    <t>中村</t>
    <rPh sb="0" eb="2">
      <t>ナカムラ</t>
    </rPh>
    <phoneticPr fontId="2"/>
  </si>
  <si>
    <t>小林</t>
    <rPh sb="0" eb="2">
      <t>コバヤシ</t>
    </rPh>
    <phoneticPr fontId="2"/>
  </si>
  <si>
    <t>吉澤さくら</t>
    <rPh sb="0" eb="2">
      <t>ヨシザワ</t>
    </rPh>
    <phoneticPr fontId="2"/>
  </si>
  <si>
    <t>根立柚希</t>
    <rPh sb="0" eb="2">
      <t>ネダチ</t>
    </rPh>
    <rPh sb="2" eb="3">
      <t>ユズ</t>
    </rPh>
    <phoneticPr fontId="2"/>
  </si>
  <si>
    <t>川端さくら</t>
    <rPh sb="0" eb="2">
      <t>カワバタ</t>
    </rPh>
    <phoneticPr fontId="2"/>
  </si>
  <si>
    <t>小林恵奈</t>
    <rPh sb="0" eb="2">
      <t>コバヤシ</t>
    </rPh>
    <rPh sb="2" eb="4">
      <t>エナ</t>
    </rPh>
    <phoneticPr fontId="2"/>
  </si>
  <si>
    <t>決勝戦へ</t>
    <rPh sb="0" eb="3">
      <t>ケッショウセン</t>
    </rPh>
    <phoneticPr fontId="2"/>
  </si>
  <si>
    <t>拓大紅陵</t>
    <rPh sb="0" eb="1">
      <t>タク</t>
    </rPh>
    <rPh sb="1" eb="4">
      <t>ダイコウリョウ</t>
    </rPh>
    <phoneticPr fontId="2"/>
  </si>
  <si>
    <t>日体大柏</t>
    <rPh sb="0" eb="3">
      <t>ニッタイダイ</t>
    </rPh>
    <rPh sb="3" eb="4">
      <t>カシワ</t>
    </rPh>
    <phoneticPr fontId="2"/>
  </si>
  <si>
    <t>習志野</t>
    <rPh sb="0" eb="3">
      <t>ナラシノ</t>
    </rPh>
    <phoneticPr fontId="2"/>
  </si>
  <si>
    <t>小林優太</t>
    <rPh sb="0" eb="2">
      <t>コバヤシ</t>
    </rPh>
    <rPh sb="2" eb="4">
      <t>ユウタ</t>
    </rPh>
    <phoneticPr fontId="2"/>
  </si>
  <si>
    <t>佐野　優</t>
    <rPh sb="0" eb="2">
      <t>サノ</t>
    </rPh>
    <rPh sb="3" eb="4">
      <t>ユウ</t>
    </rPh>
    <phoneticPr fontId="2"/>
  </si>
  <si>
    <t>中村赳大</t>
    <rPh sb="0" eb="2">
      <t>ナカムラ</t>
    </rPh>
    <rPh sb="2" eb="3">
      <t>タケシ</t>
    </rPh>
    <rPh sb="3" eb="4">
      <t>ダイ</t>
    </rPh>
    <phoneticPr fontId="2"/>
  </si>
  <si>
    <t>宮崎 　光</t>
    <rPh sb="0" eb="2">
      <t>ミヤザキ</t>
    </rPh>
    <rPh sb="4" eb="5">
      <t>ヒカ</t>
    </rPh>
    <phoneticPr fontId="2"/>
  </si>
  <si>
    <t>優勝</t>
    <rPh sb="0" eb="2">
      <t>ユウショウ</t>
    </rPh>
    <phoneticPr fontId="2"/>
  </si>
  <si>
    <t>日体大柏</t>
  </si>
  <si>
    <t>2（９）</t>
    <phoneticPr fontId="2"/>
  </si>
  <si>
    <t>2（３）</t>
    <phoneticPr fontId="2"/>
  </si>
  <si>
    <t>１（３）</t>
    <phoneticPr fontId="2"/>
  </si>
  <si>
    <t>１（２）</t>
    <phoneticPr fontId="2"/>
  </si>
  <si>
    <t>船橋東</t>
  </si>
  <si>
    <t>麗澤</t>
  </si>
  <si>
    <t>拓大紅陵</t>
  </si>
  <si>
    <t>秀明八千代</t>
  </si>
  <si>
    <t>木更津総合</t>
  </si>
  <si>
    <t>習志野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</si>
</sst>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.5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hair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hair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hair">
        <color indexed="64"/>
      </right>
      <top/>
      <bottom style="thick">
        <color rgb="FFFF0000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hair">
        <color indexed="64"/>
      </right>
      <top style="thick">
        <color rgb="FFFF0000"/>
      </top>
      <bottom/>
      <diagonal/>
    </border>
    <border>
      <left style="thick">
        <color rgb="FFFF0000"/>
      </left>
      <right style="hair">
        <color indexed="64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hair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hair">
        <color indexed="64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8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/>
    <xf numFmtId="0" fontId="7" fillId="0" borderId="0" xfId="0" applyFont="1" applyBorder="1"/>
    <xf numFmtId="0" fontId="7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9" fillId="0" borderId="0" xfId="0" applyFont="1" applyAlignment="1"/>
    <xf numFmtId="0" fontId="1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shrinkToFit="1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Border="1"/>
    <xf numFmtId="0" fontId="9" fillId="0" borderId="0" xfId="0" applyFont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/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/>
    <xf numFmtId="0" fontId="6" fillId="0" borderId="0" xfId="0" applyFont="1" applyAlignment="1"/>
    <xf numFmtId="0" fontId="0" fillId="0" borderId="0" xfId="0" applyFo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/>
    <xf numFmtId="0" fontId="5" fillId="0" borderId="0" xfId="0" applyFont="1" applyBorder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shrinkToFi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distributed"/>
    </xf>
    <xf numFmtId="0" fontId="5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11" fillId="0" borderId="0" xfId="0" applyFont="1"/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Fill="1" applyBorder="1" applyAlignment="1" applyProtection="1"/>
    <xf numFmtId="0" fontId="5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0" fontId="13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distributed"/>
    </xf>
    <xf numFmtId="20" fontId="0" fillId="0" borderId="12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8" fillId="0" borderId="0" xfId="0" applyFont="1" applyAlignment="1"/>
    <xf numFmtId="0" fontId="7" fillId="0" borderId="21" xfId="0" applyFont="1" applyBorder="1" applyAlignment="1"/>
    <xf numFmtId="0" fontId="7" fillId="0" borderId="23" xfId="0" applyFont="1" applyBorder="1"/>
    <xf numFmtId="0" fontId="7" fillId="0" borderId="10" xfId="0" applyFont="1" applyBorder="1"/>
    <xf numFmtId="2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ill="1" applyAlignment="1">
      <alignment horizontal="center"/>
    </xf>
    <xf numFmtId="0" fontId="0" fillId="0" borderId="0" xfId="0" applyFont="1" applyAlignment="1"/>
    <xf numFmtId="0" fontId="0" fillId="0" borderId="0" xfId="0" applyFill="1" applyAlignment="1">
      <alignment horizontal="left"/>
    </xf>
    <xf numFmtId="0" fontId="5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ill="1"/>
    <xf numFmtId="0" fontId="19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9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shrinkToFit="1"/>
    </xf>
    <xf numFmtId="0" fontId="0" fillId="0" borderId="24" xfId="0" applyBorder="1"/>
    <xf numFmtId="0" fontId="0" fillId="0" borderId="8" xfId="0" applyBorder="1"/>
    <xf numFmtId="0" fontId="0" fillId="0" borderId="26" xfId="0" applyBorder="1"/>
    <xf numFmtId="0" fontId="0" fillId="0" borderId="7" xfId="0" applyBorder="1"/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/>
    </xf>
    <xf numFmtId="0" fontId="0" fillId="0" borderId="12" xfId="0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20" xfId="0" applyFont="1" applyFill="1" applyBorder="1" applyAlignment="1" applyProtection="1">
      <alignment horizontal="right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3" fillId="0" borderId="23" xfId="0" applyFont="1" applyBorder="1"/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4" xfId="0" applyFont="1" applyBorder="1" applyAlignment="1"/>
    <xf numFmtId="0" fontId="3" fillId="0" borderId="4" xfId="0" applyFont="1" applyBorder="1" applyAlignment="1"/>
    <xf numFmtId="0" fontId="3" fillId="0" borderId="26" xfId="0" applyFont="1" applyBorder="1" applyAlignment="1"/>
    <xf numFmtId="0" fontId="3" fillId="0" borderId="9" xfId="0" applyFont="1" applyBorder="1" applyAlignment="1"/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9" xfId="0" applyFont="1" applyBorder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right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0" fillId="0" borderId="47" xfId="0" applyBorder="1"/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left"/>
    </xf>
    <xf numFmtId="0" fontId="3" fillId="0" borderId="51" xfId="0" applyFont="1" applyBorder="1" applyAlignment="1">
      <alignment horizontal="right" vertical="center"/>
    </xf>
    <xf numFmtId="0" fontId="3" fillId="0" borderId="42" xfId="0" applyFont="1" applyBorder="1" applyAlignment="1">
      <alignment horizontal="left"/>
    </xf>
    <xf numFmtId="0" fontId="3" fillId="0" borderId="25" xfId="0" applyFont="1" applyBorder="1" applyAlignment="1">
      <alignment horizontal="right" vertical="center"/>
    </xf>
    <xf numFmtId="0" fontId="3" fillId="0" borderId="46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55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49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2" xfId="0" applyFont="1" applyBorder="1" applyAlignment="1">
      <alignment horizontal="right" vertical="center"/>
    </xf>
    <xf numFmtId="0" fontId="3" fillId="0" borderId="57" xfId="0" applyFont="1" applyBorder="1" applyAlignment="1">
      <alignment horizontal="left"/>
    </xf>
    <xf numFmtId="0" fontId="3" fillId="0" borderId="46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58" xfId="0" applyFont="1" applyBorder="1" applyAlignment="1">
      <alignment horizontal="left"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57" xfId="0" applyFont="1" applyBorder="1" applyAlignment="1"/>
    <xf numFmtId="0" fontId="3" fillId="0" borderId="56" xfId="0" applyFont="1" applyBorder="1" applyAlignment="1"/>
    <xf numFmtId="0" fontId="3" fillId="0" borderId="20" xfId="0" applyFont="1" applyBorder="1" applyAlignment="1">
      <alignment horizontal="right"/>
    </xf>
    <xf numFmtId="0" fontId="3" fillId="0" borderId="2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8" xfId="0" applyFont="1" applyBorder="1" applyAlignment="1">
      <alignment horizontal="right" vertical="center"/>
    </xf>
    <xf numFmtId="0" fontId="3" fillId="0" borderId="46" xfId="0" applyFont="1" applyBorder="1" applyAlignment="1"/>
    <xf numFmtId="0" fontId="3" fillId="0" borderId="53" xfId="0" applyFont="1" applyBorder="1" applyAlignment="1"/>
    <xf numFmtId="0" fontId="3" fillId="0" borderId="49" xfId="0" applyFont="1" applyBorder="1" applyAlignment="1"/>
    <xf numFmtId="0" fontId="3" fillId="0" borderId="60" xfId="0" applyFont="1" applyBorder="1" applyAlignment="1"/>
    <xf numFmtId="0" fontId="3" fillId="0" borderId="40" xfId="0" applyFont="1" applyBorder="1" applyAlignment="1"/>
    <xf numFmtId="0" fontId="3" fillId="0" borderId="54" xfId="0" applyFont="1" applyBorder="1" applyAlignment="1"/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40" xfId="0" applyFont="1" applyBorder="1" applyAlignment="1">
      <alignment horizontal="left" vertical="center"/>
    </xf>
    <xf numFmtId="0" fontId="3" fillId="0" borderId="52" xfId="0" applyFont="1" applyBorder="1" applyAlignment="1">
      <alignment horizontal="right"/>
    </xf>
    <xf numFmtId="0" fontId="3" fillId="0" borderId="43" xfId="0" applyFont="1" applyBorder="1" applyAlignment="1">
      <alignment horizontal="right" vertical="center"/>
    </xf>
    <xf numFmtId="0" fontId="3" fillId="0" borderId="60" xfId="0" applyFont="1" applyBorder="1" applyAlignment="1">
      <alignment horizontal="left"/>
    </xf>
    <xf numFmtId="0" fontId="0" fillId="0" borderId="38" xfId="0" applyBorder="1"/>
    <xf numFmtId="0" fontId="0" fillId="0" borderId="62" xfId="0" applyBorder="1"/>
    <xf numFmtId="0" fontId="0" fillId="0" borderId="42" xfId="0" applyBorder="1"/>
    <xf numFmtId="0" fontId="3" fillId="0" borderId="52" xfId="0" applyFont="1" applyBorder="1" applyAlignment="1">
      <alignment horizontal="left" vertical="center"/>
    </xf>
    <xf numFmtId="0" fontId="3" fillId="0" borderId="42" xfId="0" applyFont="1" applyBorder="1" applyAlignment="1"/>
    <xf numFmtId="0" fontId="3" fillId="0" borderId="62" xfId="0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15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44" xfId="0" applyBorder="1"/>
    <xf numFmtId="0" fontId="3" fillId="0" borderId="42" xfId="0" applyFont="1" applyBorder="1"/>
    <xf numFmtId="0" fontId="3" fillId="0" borderId="38" xfId="0" applyFont="1" applyBorder="1" applyAlignment="1">
      <alignment horizontal="right"/>
    </xf>
    <xf numFmtId="0" fontId="3" fillId="0" borderId="29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44" xfId="0" applyFont="1" applyBorder="1"/>
    <xf numFmtId="0" fontId="3" fillId="0" borderId="7" xfId="0" applyFont="1" applyBorder="1"/>
    <xf numFmtId="0" fontId="4" fillId="0" borderId="38" xfId="0" applyFont="1" applyBorder="1"/>
    <xf numFmtId="0" fontId="0" fillId="0" borderId="30" xfId="0" applyBorder="1"/>
    <xf numFmtId="0" fontId="3" fillId="0" borderId="62" xfId="0" applyFont="1" applyBorder="1"/>
    <xf numFmtId="0" fontId="9" fillId="0" borderId="0" xfId="0" applyFont="1" applyBorder="1" applyAlignment="1">
      <alignment horizontal="right" vertical="center"/>
    </xf>
    <xf numFmtId="0" fontId="4" fillId="0" borderId="42" xfId="0" applyFont="1" applyBorder="1" applyAlignment="1">
      <alignment horizontal="left"/>
    </xf>
    <xf numFmtId="0" fontId="0" fillId="0" borderId="41" xfId="0" applyBorder="1"/>
    <xf numFmtId="0" fontId="4" fillId="0" borderId="6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32" xfId="0" applyFont="1" applyBorder="1"/>
    <xf numFmtId="0" fontId="3" fillId="0" borderId="43" xfId="0" applyFont="1" applyBorder="1"/>
    <xf numFmtId="0" fontId="5" fillId="0" borderId="61" xfId="0" applyFont="1" applyFill="1" applyBorder="1" applyAlignment="1" applyProtection="1">
      <alignment horizontal="left" vertical="center"/>
    </xf>
    <xf numFmtId="0" fontId="3" fillId="0" borderId="52" xfId="0" applyFont="1" applyFill="1" applyBorder="1" applyAlignment="1" applyProtection="1">
      <alignment horizontal="right" vertical="center"/>
    </xf>
    <xf numFmtId="0" fontId="4" fillId="0" borderId="50" xfId="0" applyFont="1" applyBorder="1" applyAlignment="1">
      <alignment horizontal="left" vertical="center"/>
    </xf>
    <xf numFmtId="0" fontId="3" fillId="0" borderId="47" xfId="0" applyFont="1" applyFill="1" applyBorder="1" applyAlignment="1" applyProtection="1">
      <alignment horizontal="right" vertical="center"/>
    </xf>
    <xf numFmtId="0" fontId="3" fillId="0" borderId="46" xfId="0" applyFont="1" applyFill="1" applyBorder="1" applyAlignment="1" applyProtection="1">
      <alignment horizontal="right" vertical="center"/>
    </xf>
    <xf numFmtId="0" fontId="3" fillId="0" borderId="36" xfId="0" applyFont="1" applyFill="1" applyBorder="1" applyAlignment="1" applyProtection="1">
      <alignment horizontal="right" vertical="center"/>
    </xf>
    <xf numFmtId="0" fontId="4" fillId="0" borderId="58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41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0" fillId="0" borderId="46" xfId="0" applyBorder="1"/>
    <xf numFmtId="0" fontId="0" fillId="0" borderId="53" xfId="0" applyBorder="1"/>
    <xf numFmtId="0" fontId="3" fillId="0" borderId="52" xfId="0" applyFont="1" applyBorder="1" applyAlignment="1">
      <alignment horizontal="left"/>
    </xf>
    <xf numFmtId="0" fontId="3" fillId="2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center"/>
    </xf>
    <xf numFmtId="0" fontId="3" fillId="0" borderId="8" xfId="0" applyFont="1" applyBorder="1" applyAlignment="1">
      <alignment horizontal="left"/>
    </xf>
    <xf numFmtId="0" fontId="7" fillId="0" borderId="29" xfId="0" applyFont="1" applyBorder="1"/>
    <xf numFmtId="0" fontId="5" fillId="0" borderId="47" xfId="0" applyFont="1" applyBorder="1" applyAlignment="1">
      <alignment horizontal="right"/>
    </xf>
    <xf numFmtId="0" fontId="5" fillId="0" borderId="32" xfId="0" applyFont="1" applyBorder="1"/>
    <xf numFmtId="0" fontId="0" fillId="0" borderId="42" xfId="0" applyBorder="1" applyAlignment="1">
      <alignment vertical="center"/>
    </xf>
    <xf numFmtId="0" fontId="3" fillId="0" borderId="64" xfId="0" applyFont="1" applyBorder="1" applyAlignment="1">
      <alignment horizontal="left" vertical="center"/>
    </xf>
    <xf numFmtId="0" fontId="22" fillId="0" borderId="0" xfId="0" applyFont="1"/>
    <xf numFmtId="0" fontId="3" fillId="0" borderId="46" xfId="0" applyFont="1" applyBorder="1" applyAlignment="1">
      <alignment horizontal="left" vertical="center"/>
    </xf>
    <xf numFmtId="0" fontId="7" fillId="0" borderId="42" xfId="0" applyFont="1" applyBorder="1"/>
    <xf numFmtId="0" fontId="7" fillId="0" borderId="0" xfId="0" applyFont="1" applyAlignment="1">
      <alignment horizontal="distributed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distributed"/>
    </xf>
    <xf numFmtId="0" fontId="19" fillId="0" borderId="0" xfId="0" applyFont="1" applyFill="1" applyAlignment="1">
      <alignment horizontal="center" vertical="top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Font="1" applyAlignment="1">
      <alignment horizontal="distributed" vertical="center"/>
    </xf>
    <xf numFmtId="0" fontId="21" fillId="0" borderId="0" xfId="0" applyFont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0" fontId="0" fillId="0" borderId="13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0" fillId="0" borderId="0" xfId="0" applyAlignment="1"/>
    <xf numFmtId="0" fontId="20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3"/>
  <sheetViews>
    <sheetView view="pageBreakPreview" zoomScale="160" zoomScaleNormal="100" zoomScaleSheetLayoutView="160" workbookViewId="0">
      <selection activeCell="B57" sqref="B57"/>
    </sheetView>
  </sheetViews>
  <sheetFormatPr defaultRowHeight="13.5" x14ac:dyDescent="0.15"/>
  <cols>
    <col min="1" max="2" width="8.75" customWidth="1"/>
    <col min="3" max="3" width="7.75" bestFit="1" customWidth="1"/>
    <col min="4" max="4" width="7.75" customWidth="1"/>
    <col min="5" max="5" width="33.875" customWidth="1"/>
    <col min="6" max="7" width="15.25" customWidth="1"/>
    <col min="8" max="8" width="17.875" customWidth="1"/>
  </cols>
  <sheetData>
    <row r="5" spans="1:9" ht="21" x14ac:dyDescent="0.2">
      <c r="A5" s="420" t="s">
        <v>71</v>
      </c>
      <c r="B5" s="420"/>
      <c r="C5" s="420"/>
      <c r="D5" s="420"/>
      <c r="E5" s="420"/>
      <c r="F5" s="420"/>
      <c r="G5" s="83"/>
      <c r="H5" s="83"/>
      <c r="I5" s="202"/>
    </row>
    <row r="6" spans="1:9" ht="41.25" customHeight="1" x14ac:dyDescent="0.3">
      <c r="A6" s="421" t="s">
        <v>30</v>
      </c>
      <c r="B6" s="421"/>
      <c r="C6" s="421"/>
      <c r="D6" s="421"/>
      <c r="E6" s="421"/>
      <c r="F6" s="421"/>
      <c r="G6" s="47"/>
      <c r="H6" s="47"/>
      <c r="I6" s="202"/>
    </row>
    <row r="7" spans="1:9" ht="30.75" x14ac:dyDescent="0.3">
      <c r="A7" s="422" t="s">
        <v>72</v>
      </c>
      <c r="B7" s="422"/>
      <c r="C7" s="422"/>
      <c r="D7" s="422"/>
      <c r="E7" s="422"/>
      <c r="F7" s="422"/>
      <c r="G7" s="39"/>
      <c r="H7" s="39"/>
      <c r="I7" s="3"/>
    </row>
    <row r="8" spans="1:9" ht="24" x14ac:dyDescent="0.25">
      <c r="A8" s="47"/>
      <c r="B8" s="47"/>
      <c r="C8" s="47"/>
      <c r="D8" s="47"/>
      <c r="E8" s="47"/>
      <c r="F8" s="47"/>
      <c r="G8" s="47"/>
    </row>
    <row r="32" ht="17.25" customHeight="1" x14ac:dyDescent="0.15"/>
    <row r="36" spans="2:9" ht="16.5" customHeight="1" x14ac:dyDescent="0.2">
      <c r="C36" s="12" t="s">
        <v>73</v>
      </c>
      <c r="D36" s="12" t="s">
        <v>74</v>
      </c>
    </row>
    <row r="37" spans="2:9" ht="11.25" customHeight="1" x14ac:dyDescent="0.15"/>
    <row r="38" spans="2:9" ht="16.5" customHeight="1" x14ac:dyDescent="0.2">
      <c r="C38" s="12" t="s">
        <v>76</v>
      </c>
      <c r="D38" s="12" t="s">
        <v>75</v>
      </c>
    </row>
    <row r="41" spans="2:9" ht="13.9" customHeight="1" x14ac:dyDescent="0.15"/>
    <row r="42" spans="2:9" ht="16.899999999999999" customHeight="1" x14ac:dyDescent="0.2">
      <c r="B42" s="202"/>
      <c r="C42" s="79" t="s">
        <v>10</v>
      </c>
      <c r="D42" s="419" t="s">
        <v>39</v>
      </c>
      <c r="E42" s="419"/>
      <c r="G42" s="79"/>
      <c r="H42" s="79"/>
      <c r="I42" s="202"/>
    </row>
    <row r="43" spans="2:9" ht="17.25" customHeight="1" x14ac:dyDescent="0.2">
      <c r="B43" s="202"/>
      <c r="C43" s="79" t="s">
        <v>11</v>
      </c>
      <c r="D43" s="419" t="s">
        <v>4</v>
      </c>
      <c r="E43" s="419"/>
      <c r="G43" s="79"/>
      <c r="H43" s="79"/>
      <c r="I43" s="202"/>
    </row>
    <row r="44" spans="2:9" ht="17.25" customHeight="1" x14ac:dyDescent="0.2">
      <c r="B44" s="202"/>
      <c r="C44" s="79"/>
      <c r="D44" s="419" t="s">
        <v>15</v>
      </c>
      <c r="E44" s="419"/>
      <c r="G44" s="79"/>
      <c r="H44" s="79"/>
      <c r="I44" s="202"/>
    </row>
    <row r="45" spans="2:9" ht="17.25" customHeight="1" x14ac:dyDescent="0.2">
      <c r="B45" s="202"/>
      <c r="C45" s="79"/>
      <c r="D45" s="284" t="s">
        <v>443</v>
      </c>
      <c r="E45" s="79" t="s">
        <v>444</v>
      </c>
      <c r="G45" s="79"/>
      <c r="H45" s="79"/>
      <c r="I45" s="202"/>
    </row>
    <row r="46" spans="2:9" ht="17.25" customHeight="1" x14ac:dyDescent="0.2">
      <c r="B46" s="202"/>
      <c r="C46" s="79" t="s">
        <v>12</v>
      </c>
      <c r="D46" s="419" t="s">
        <v>5</v>
      </c>
      <c r="E46" s="419"/>
      <c r="G46" s="79"/>
      <c r="H46" s="79"/>
      <c r="I46" s="202"/>
    </row>
    <row r="47" spans="2:9" ht="17.25" customHeight="1" x14ac:dyDescent="0.2">
      <c r="B47" s="202"/>
      <c r="C47" s="79" t="s">
        <v>13</v>
      </c>
      <c r="D47" s="419" t="s">
        <v>6</v>
      </c>
      <c r="E47" s="419"/>
      <c r="G47" s="79"/>
      <c r="H47" s="79"/>
      <c r="I47" s="202"/>
    </row>
    <row r="48" spans="2:9" ht="59.25" customHeight="1" x14ac:dyDescent="0.2">
      <c r="E48" s="79"/>
      <c r="F48" s="79"/>
      <c r="G48" s="202"/>
      <c r="H48" s="202"/>
    </row>
    <row r="49" spans="2:8" ht="17.25" hidden="1" x14ac:dyDescent="0.2">
      <c r="E49" s="79"/>
      <c r="F49" s="79"/>
      <c r="G49" s="202"/>
      <c r="H49" s="202"/>
    </row>
    <row r="50" spans="2:8" ht="17.25" hidden="1" x14ac:dyDescent="0.2">
      <c r="E50" s="79"/>
      <c r="F50" s="79"/>
      <c r="G50" s="202"/>
      <c r="H50" s="202"/>
    </row>
    <row r="51" spans="2:8" ht="17.25" hidden="1" x14ac:dyDescent="0.2">
      <c r="E51" s="79"/>
      <c r="F51" s="79"/>
      <c r="G51" s="202"/>
      <c r="H51" s="202"/>
    </row>
    <row r="53" spans="2:8" x14ac:dyDescent="0.15">
      <c r="B53" s="46"/>
      <c r="C53" s="46"/>
      <c r="D53" s="46"/>
      <c r="E53" s="202"/>
      <c r="F53" s="202"/>
      <c r="G53" s="202"/>
      <c r="H53" s="202"/>
    </row>
  </sheetData>
  <mergeCells count="8">
    <mergeCell ref="D44:E44"/>
    <mergeCell ref="D46:E46"/>
    <mergeCell ref="D47:E47"/>
    <mergeCell ref="A5:F5"/>
    <mergeCell ref="A6:F6"/>
    <mergeCell ref="A7:F7"/>
    <mergeCell ref="D42:E42"/>
    <mergeCell ref="D43:E43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4294967293" r:id="rId1"/>
  <headerFooter alignWithMargins="0"/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7"/>
  <sheetViews>
    <sheetView view="pageBreakPreview" topLeftCell="A4" zoomScale="120" zoomScaleNormal="100" zoomScaleSheetLayoutView="120" workbookViewId="0">
      <selection activeCell="A58" sqref="A58"/>
    </sheetView>
  </sheetViews>
  <sheetFormatPr defaultRowHeight="13.5" x14ac:dyDescent="0.15"/>
  <cols>
    <col min="1" max="1" width="7.75" customWidth="1"/>
    <col min="2" max="2" width="7.125" customWidth="1"/>
    <col min="3" max="3" width="3.625" customWidth="1"/>
    <col min="4" max="6" width="17.375" customWidth="1"/>
    <col min="7" max="7" width="14.5" customWidth="1"/>
    <col min="8" max="8" width="17.375" hidden="1" customWidth="1"/>
  </cols>
  <sheetData>
    <row r="1" spans="1:7" ht="17.25" hidden="1" x14ac:dyDescent="0.2">
      <c r="D1" s="79"/>
      <c r="E1" s="79"/>
      <c r="F1" s="202"/>
      <c r="G1" s="202"/>
    </row>
    <row r="2" spans="1:7" ht="17.25" hidden="1" x14ac:dyDescent="0.2">
      <c r="D2" s="79"/>
      <c r="E2" s="79"/>
      <c r="F2" s="202"/>
      <c r="G2" s="202"/>
    </row>
    <row r="3" spans="1:7" ht="17.25" hidden="1" x14ac:dyDescent="0.2">
      <c r="D3" s="79"/>
      <c r="E3" s="79"/>
      <c r="F3" s="202"/>
      <c r="G3" s="202"/>
    </row>
    <row r="4" spans="1:7" s="5" customFormat="1" ht="18.75" x14ac:dyDescent="0.2">
      <c r="A4" s="425" t="s">
        <v>85</v>
      </c>
      <c r="B4" s="425"/>
      <c r="C4" s="425"/>
      <c r="D4" s="425"/>
      <c r="E4" s="425"/>
      <c r="F4" s="425"/>
      <c r="G4" s="425"/>
    </row>
    <row r="5" spans="1:7" s="5" customFormat="1" ht="6.75" customHeight="1" x14ac:dyDescent="0.15">
      <c r="A5" s="48"/>
      <c r="B5" s="48"/>
      <c r="C5" s="48"/>
      <c r="D5" s="48"/>
      <c r="E5" s="48"/>
      <c r="F5" s="48"/>
    </row>
    <row r="6" spans="1:7" s="5" customFormat="1" ht="12.75" customHeight="1" x14ac:dyDescent="0.15"/>
    <row r="7" spans="1:7" s="5" customFormat="1" ht="12.75" customHeight="1" x14ac:dyDescent="0.15">
      <c r="A7" s="428" t="s">
        <v>245</v>
      </c>
      <c r="B7" s="428"/>
      <c r="D7" s="5" t="s">
        <v>247</v>
      </c>
    </row>
    <row r="8" spans="1:7" s="5" customFormat="1" ht="12.75" customHeight="1" x14ac:dyDescent="0.15"/>
    <row r="9" spans="1:7" s="5" customFormat="1" ht="12.75" customHeight="1" x14ac:dyDescent="0.15">
      <c r="A9" s="426" t="s">
        <v>86</v>
      </c>
      <c r="B9" s="426"/>
      <c r="C9" s="199"/>
      <c r="D9" s="250" t="s">
        <v>87</v>
      </c>
      <c r="E9" s="48"/>
      <c r="F9" s="48"/>
    </row>
    <row r="10" spans="1:7" ht="12.75" customHeight="1" x14ac:dyDescent="0.15">
      <c r="A10" s="215"/>
      <c r="B10" s="48"/>
      <c r="C10" s="48"/>
      <c r="D10" s="48"/>
      <c r="E10" s="48"/>
      <c r="F10" s="48"/>
      <c r="G10" s="48" t="s">
        <v>243</v>
      </c>
    </row>
    <row r="11" spans="1:7" ht="12.75" customHeight="1" x14ac:dyDescent="0.15">
      <c r="A11" s="426" t="s">
        <v>88</v>
      </c>
      <c r="B11" s="426"/>
      <c r="C11" s="217"/>
      <c r="D11" s="218" t="s">
        <v>273</v>
      </c>
      <c r="E11" s="218" t="s">
        <v>275</v>
      </c>
      <c r="F11" s="218" t="s">
        <v>277</v>
      </c>
      <c r="G11" s="218" t="s">
        <v>278</v>
      </c>
    </row>
    <row r="12" spans="1:7" ht="12.75" customHeight="1" x14ac:dyDescent="0.15">
      <c r="A12" s="427" t="s">
        <v>244</v>
      </c>
      <c r="B12" s="427"/>
      <c r="C12" s="427"/>
      <c r="D12" s="220" t="s">
        <v>274</v>
      </c>
      <c r="E12" s="218" t="s">
        <v>276</v>
      </c>
      <c r="F12" s="219"/>
      <c r="G12" s="220"/>
    </row>
    <row r="13" spans="1:7" ht="12.75" customHeight="1" x14ac:dyDescent="0.15">
      <c r="A13" s="250"/>
      <c r="B13" s="250"/>
      <c r="C13" s="250"/>
      <c r="D13" s="220"/>
      <c r="E13" s="218"/>
      <c r="F13" s="219"/>
      <c r="G13" s="220"/>
    </row>
    <row r="14" spans="1:7" ht="12.75" customHeight="1" x14ac:dyDescent="0.15">
      <c r="A14" s="426" t="s">
        <v>264</v>
      </c>
      <c r="B14" s="426"/>
      <c r="C14" s="250"/>
      <c r="D14" s="220" t="s">
        <v>268</v>
      </c>
      <c r="E14" s="218" t="s">
        <v>270</v>
      </c>
      <c r="F14" s="219" t="s">
        <v>272</v>
      </c>
      <c r="G14" s="220" t="s">
        <v>281</v>
      </c>
    </row>
    <row r="15" spans="1:7" ht="12.75" customHeight="1" x14ac:dyDescent="0.15">
      <c r="A15" s="251"/>
      <c r="B15" s="251"/>
      <c r="C15" s="250"/>
      <c r="D15" s="220" t="s">
        <v>269</v>
      </c>
      <c r="E15" s="218" t="s">
        <v>271</v>
      </c>
      <c r="F15" s="219" t="s">
        <v>279</v>
      </c>
      <c r="G15" s="220"/>
    </row>
    <row r="16" spans="1:7" ht="12.75" customHeight="1" x14ac:dyDescent="0.15">
      <c r="A16" s="250"/>
      <c r="B16" s="250"/>
      <c r="C16" s="250"/>
      <c r="D16" s="220"/>
      <c r="E16" s="218"/>
      <c r="F16" s="219" t="s">
        <v>280</v>
      </c>
      <c r="G16" s="220"/>
    </row>
    <row r="17" spans="1:8" ht="12.75" customHeight="1" x14ac:dyDescent="0.15">
      <c r="A17" s="250"/>
      <c r="B17" s="250"/>
      <c r="C17" s="250"/>
      <c r="D17" s="220"/>
      <c r="E17" s="218"/>
      <c r="F17" s="219"/>
      <c r="G17" s="220"/>
    </row>
    <row r="18" spans="1:8" ht="12.75" customHeight="1" x14ac:dyDescent="0.15">
      <c r="A18" s="433" t="s">
        <v>246</v>
      </c>
      <c r="B18" s="433"/>
      <c r="C18" s="250"/>
      <c r="D18" s="220" t="s">
        <v>266</v>
      </c>
      <c r="E18" s="218"/>
      <c r="F18" s="219"/>
      <c r="G18" s="220"/>
    </row>
    <row r="19" spans="1:8" ht="12.75" customHeight="1" x14ac:dyDescent="0.15">
      <c r="A19" s="250"/>
      <c r="B19" s="250"/>
      <c r="C19" s="250"/>
      <c r="D19" s="220"/>
      <c r="E19" s="218"/>
      <c r="F19" s="219"/>
      <c r="G19" s="220"/>
    </row>
    <row r="20" spans="1:8" ht="12.75" customHeight="1" x14ac:dyDescent="0.15">
      <c r="A20" s="433" t="s">
        <v>248</v>
      </c>
      <c r="B20" s="433"/>
      <c r="C20" s="250"/>
      <c r="D20" s="220" t="s">
        <v>249</v>
      </c>
      <c r="E20" s="218"/>
      <c r="F20" s="219"/>
      <c r="G20" s="220"/>
    </row>
    <row r="21" spans="1:8" ht="12.75" customHeight="1" x14ac:dyDescent="0.15">
      <c r="A21" s="250"/>
      <c r="B21" s="250"/>
      <c r="C21" s="250"/>
      <c r="D21" s="220"/>
      <c r="E21" s="218"/>
      <c r="F21" s="219"/>
      <c r="G21" s="220"/>
    </row>
    <row r="22" spans="1:8" ht="12.75" customHeight="1" x14ac:dyDescent="0.15">
      <c r="A22" s="433" t="s">
        <v>250</v>
      </c>
      <c r="B22" s="433"/>
      <c r="C22" s="250"/>
      <c r="D22" s="220" t="s">
        <v>251</v>
      </c>
      <c r="E22" s="218"/>
      <c r="F22" s="219"/>
      <c r="G22" s="220"/>
    </row>
    <row r="23" spans="1:8" ht="12.75" customHeight="1" x14ac:dyDescent="0.15">
      <c r="A23" s="250"/>
      <c r="B23" s="250"/>
      <c r="C23" s="250"/>
      <c r="D23" s="220"/>
      <c r="E23" s="218"/>
      <c r="F23" s="219"/>
      <c r="G23" s="220"/>
    </row>
    <row r="24" spans="1:8" ht="12.75" customHeight="1" x14ac:dyDescent="0.15">
      <c r="A24" s="433" t="s">
        <v>252</v>
      </c>
      <c r="B24" s="433"/>
      <c r="C24" s="250"/>
      <c r="D24" s="220" t="s">
        <v>265</v>
      </c>
      <c r="E24" s="218"/>
      <c r="F24" s="219"/>
      <c r="G24" s="220"/>
    </row>
    <row r="25" spans="1:8" ht="12.75" customHeight="1" x14ac:dyDescent="0.15">
      <c r="A25" s="250"/>
      <c r="B25" s="250"/>
      <c r="C25" s="250"/>
      <c r="D25" s="220"/>
      <c r="E25" s="218"/>
      <c r="F25" s="219"/>
      <c r="G25" s="220"/>
    </row>
    <row r="26" spans="1:8" ht="12.75" customHeight="1" x14ac:dyDescent="0.15">
      <c r="A26" s="426" t="s">
        <v>253</v>
      </c>
      <c r="B26" s="426"/>
      <c r="C26" s="250"/>
      <c r="D26" s="220" t="s">
        <v>254</v>
      </c>
      <c r="E26" s="218"/>
      <c r="F26" s="219"/>
      <c r="G26" s="220"/>
    </row>
    <row r="27" spans="1:8" ht="12.75" customHeight="1" x14ac:dyDescent="0.15">
      <c r="A27" s="250"/>
      <c r="B27" s="250"/>
      <c r="C27" s="250"/>
      <c r="D27" s="220"/>
      <c r="E27" s="218"/>
      <c r="F27" s="219"/>
      <c r="G27" s="220"/>
    </row>
    <row r="28" spans="1:8" ht="12.75" customHeight="1" x14ac:dyDescent="0.15">
      <c r="A28" s="426" t="s">
        <v>255</v>
      </c>
      <c r="B28" s="426"/>
      <c r="C28" s="250"/>
      <c r="D28" s="220" t="s">
        <v>256</v>
      </c>
      <c r="E28" s="218"/>
      <c r="F28" s="219"/>
      <c r="G28" s="220"/>
    </row>
    <row r="29" spans="1:8" ht="12.75" customHeight="1" x14ac:dyDescent="0.15">
      <c r="A29" s="250"/>
      <c r="B29" s="250"/>
      <c r="C29" s="250"/>
      <c r="D29" s="220"/>
      <c r="E29" s="218"/>
      <c r="F29" s="219"/>
      <c r="G29" s="220"/>
    </row>
    <row r="30" spans="1:8" ht="12.75" customHeight="1" x14ac:dyDescent="0.15">
      <c r="A30" s="426" t="s">
        <v>257</v>
      </c>
      <c r="B30" s="426"/>
      <c r="C30" s="250"/>
      <c r="D30" s="220" t="s">
        <v>258</v>
      </c>
      <c r="E30" s="218"/>
      <c r="F30" s="219"/>
      <c r="G30" s="220"/>
    </row>
    <row r="31" spans="1:8" ht="12.75" customHeight="1" x14ac:dyDescent="0.15">
      <c r="A31" s="250"/>
      <c r="B31" s="250"/>
      <c r="C31" s="250"/>
      <c r="D31" s="220"/>
      <c r="E31" s="218"/>
      <c r="F31" s="219"/>
      <c r="G31" s="220"/>
    </row>
    <row r="32" spans="1:8" ht="12.75" customHeight="1" x14ac:dyDescent="0.15">
      <c r="A32" s="426" t="s">
        <v>259</v>
      </c>
      <c r="B32" s="426"/>
      <c r="C32" s="48"/>
      <c r="D32" s="218" t="s">
        <v>260</v>
      </c>
      <c r="E32" s="222"/>
      <c r="F32" s="221"/>
      <c r="G32" s="222"/>
      <c r="H32" s="219"/>
    </row>
    <row r="33" spans="1:8" ht="12.75" customHeight="1" x14ac:dyDescent="0.15">
      <c r="A33" s="48"/>
      <c r="B33" s="48"/>
      <c r="C33" s="48"/>
      <c r="D33" s="218"/>
      <c r="E33" s="222"/>
      <c r="F33" s="221"/>
      <c r="G33" s="222"/>
      <c r="H33" s="219"/>
    </row>
    <row r="34" spans="1:8" ht="12.75" customHeight="1" x14ac:dyDescent="0.15">
      <c r="A34" s="426" t="s">
        <v>261</v>
      </c>
      <c r="B34" s="426"/>
      <c r="C34" s="48"/>
      <c r="D34" s="218" t="s">
        <v>267</v>
      </c>
      <c r="E34" s="222"/>
      <c r="F34" s="221"/>
      <c r="G34" s="222"/>
      <c r="H34" s="219"/>
    </row>
    <row r="35" spans="1:8" ht="12.75" customHeight="1" x14ac:dyDescent="0.15">
      <c r="A35" s="48"/>
      <c r="B35" s="48"/>
      <c r="C35" s="48"/>
      <c r="D35" s="218"/>
      <c r="E35" s="222"/>
      <c r="F35" s="221"/>
      <c r="G35" s="222"/>
      <c r="H35" s="219"/>
    </row>
    <row r="36" spans="1:8" ht="12.75" customHeight="1" x14ac:dyDescent="0.15">
      <c r="A36" s="426" t="s">
        <v>262</v>
      </c>
      <c r="B36" s="426"/>
      <c r="C36" s="48"/>
      <c r="D36" s="218" t="s">
        <v>263</v>
      </c>
      <c r="E36" s="222"/>
      <c r="F36" s="221"/>
      <c r="G36" s="222"/>
      <c r="H36" s="219"/>
    </row>
    <row r="37" spans="1:8" ht="12.75" customHeight="1" x14ac:dyDescent="0.15">
      <c r="A37" s="48"/>
      <c r="B37" s="48"/>
      <c r="C37" s="48"/>
      <c r="D37" s="218"/>
      <c r="E37" s="222"/>
      <c r="F37" s="221"/>
      <c r="G37" s="222"/>
      <c r="H37" s="219"/>
    </row>
    <row r="38" spans="1:8" ht="12.75" customHeight="1" x14ac:dyDescent="0.15">
      <c r="A38" s="217"/>
      <c r="B38" s="217"/>
      <c r="C38" s="3"/>
      <c r="D38" s="3"/>
      <c r="E38" s="216"/>
      <c r="F38" s="199"/>
      <c r="G38" s="3"/>
      <c r="H38" s="5"/>
    </row>
    <row r="39" spans="1:8" ht="12.75" customHeight="1" x14ac:dyDescent="0.15">
      <c r="A39" s="251"/>
      <c r="B39" s="430" t="s">
        <v>89</v>
      </c>
      <c r="C39" s="431"/>
      <c r="D39" s="431"/>
      <c r="E39" s="431"/>
      <c r="F39" s="432"/>
      <c r="G39" s="48"/>
      <c r="H39" s="80"/>
    </row>
    <row r="40" spans="1:8" ht="12.75" customHeight="1" x14ac:dyDescent="0.15">
      <c r="A40" s="251"/>
      <c r="B40" s="429" t="s">
        <v>445</v>
      </c>
      <c r="C40" s="429"/>
      <c r="D40" s="429"/>
      <c r="E40" s="429"/>
      <c r="F40" s="429"/>
      <c r="G40" s="2"/>
      <c r="H40" s="53"/>
    </row>
    <row r="41" spans="1:8" ht="12.75" customHeight="1" x14ac:dyDescent="0.15">
      <c r="A41" s="217"/>
      <c r="B41" s="429"/>
      <c r="C41" s="429"/>
      <c r="D41" s="429"/>
      <c r="E41" s="429"/>
      <c r="F41" s="429"/>
    </row>
    <row r="42" spans="1:8" ht="12.75" customHeight="1" x14ac:dyDescent="0.15">
      <c r="A42" s="48"/>
      <c r="B42" s="429" t="s">
        <v>446</v>
      </c>
      <c r="C42" s="429"/>
      <c r="D42" s="429"/>
      <c r="E42" s="429"/>
      <c r="F42" s="429"/>
    </row>
    <row r="43" spans="1:8" ht="12.75" customHeight="1" x14ac:dyDescent="0.15">
      <c r="A43" s="48"/>
      <c r="B43" s="429"/>
      <c r="C43" s="429"/>
      <c r="D43" s="429"/>
      <c r="E43" s="429"/>
      <c r="F43" s="429"/>
    </row>
    <row r="44" spans="1:8" ht="12.75" customHeight="1" x14ac:dyDescent="0.15">
      <c r="A44" s="217"/>
      <c r="B44" s="429" t="s">
        <v>447</v>
      </c>
      <c r="C44" s="429"/>
      <c r="D44" s="429"/>
      <c r="E44" s="429"/>
      <c r="F44" s="429"/>
    </row>
    <row r="45" spans="1:8" ht="12.75" customHeight="1" x14ac:dyDescent="0.15">
      <c r="A45" s="251"/>
      <c r="B45" s="429"/>
      <c r="C45" s="429"/>
      <c r="D45" s="429"/>
      <c r="E45" s="429"/>
      <c r="F45" s="429"/>
    </row>
    <row r="46" spans="1:8" ht="12.75" customHeight="1" x14ac:dyDescent="0.15">
      <c r="A46" s="251"/>
      <c r="B46" s="429" t="s">
        <v>448</v>
      </c>
      <c r="C46" s="429"/>
      <c r="D46" s="429"/>
      <c r="E46" s="429"/>
      <c r="F46" s="429"/>
    </row>
    <row r="47" spans="1:8" ht="12.75" customHeight="1" x14ac:dyDescent="0.15">
      <c r="A47" s="217"/>
      <c r="B47" s="429"/>
      <c r="C47" s="429"/>
      <c r="D47" s="429"/>
      <c r="E47" s="429"/>
      <c r="F47" s="429"/>
    </row>
    <row r="48" spans="1:8" ht="12.75" customHeight="1" x14ac:dyDescent="0.15">
      <c r="A48" s="251"/>
      <c r="B48" s="251"/>
      <c r="C48" s="48"/>
      <c r="D48" s="218"/>
      <c r="E48" s="48"/>
    </row>
    <row r="49" spans="1:8" ht="12.75" customHeight="1" x14ac:dyDescent="0.15">
      <c r="A49" s="48"/>
      <c r="B49" s="48"/>
      <c r="C49" s="48"/>
      <c r="D49" s="48"/>
      <c r="E49" s="48"/>
    </row>
    <row r="50" spans="1:8" ht="6.75" customHeight="1" x14ac:dyDescent="0.15">
      <c r="A50" s="48"/>
      <c r="E50" s="48"/>
      <c r="F50" s="48"/>
      <c r="G50" s="202"/>
    </row>
    <row r="51" spans="1:8" ht="12.75" customHeight="1" x14ac:dyDescent="0.15">
      <c r="A51" s="253"/>
      <c r="B51" s="253"/>
      <c r="D51" s="222"/>
      <c r="F51" s="222"/>
      <c r="G51" s="202"/>
    </row>
    <row r="52" spans="1:8" ht="6" customHeight="1" x14ac:dyDescent="0.15">
      <c r="A52" s="3"/>
      <c r="B52" s="3"/>
      <c r="G52" s="202"/>
    </row>
    <row r="53" spans="1:8" ht="12.75" customHeight="1" x14ac:dyDescent="0.15">
      <c r="A53" s="253"/>
      <c r="B53" s="253"/>
    </row>
    <row r="54" spans="1:8" ht="12" customHeight="1" x14ac:dyDescent="0.15"/>
    <row r="55" spans="1:8" ht="18.75" customHeight="1" x14ac:dyDescent="0.15">
      <c r="A55" s="423"/>
      <c r="B55" s="423"/>
      <c r="C55" s="223"/>
      <c r="D55" s="224"/>
      <c r="E55" s="195"/>
      <c r="F55" s="195"/>
      <c r="G55" s="48"/>
      <c r="H55" s="48"/>
    </row>
    <row r="56" spans="1:8" x14ac:dyDescent="0.15">
      <c r="A56" s="424"/>
      <c r="B56" s="424"/>
      <c r="C56" s="225"/>
      <c r="D56" s="226"/>
      <c r="E56" s="227"/>
      <c r="F56" s="227"/>
    </row>
    <row r="57" spans="1:8" x14ac:dyDescent="0.15">
      <c r="A57" s="225"/>
      <c r="B57" s="225"/>
      <c r="C57" s="225"/>
      <c r="D57" s="226"/>
      <c r="E57" s="227"/>
      <c r="F57" s="227"/>
    </row>
  </sheetData>
  <mergeCells count="23">
    <mergeCell ref="A22:B22"/>
    <mergeCell ref="A20:B20"/>
    <mergeCell ref="A32:B32"/>
    <mergeCell ref="A30:B30"/>
    <mergeCell ref="A28:B28"/>
    <mergeCell ref="A26:B26"/>
    <mergeCell ref="A24:B24"/>
    <mergeCell ref="A55:B55"/>
    <mergeCell ref="A56:B56"/>
    <mergeCell ref="A4:G4"/>
    <mergeCell ref="A9:B9"/>
    <mergeCell ref="A11:B11"/>
    <mergeCell ref="A12:C12"/>
    <mergeCell ref="A7:B7"/>
    <mergeCell ref="B40:F41"/>
    <mergeCell ref="B42:F43"/>
    <mergeCell ref="B44:F45"/>
    <mergeCell ref="B46:F47"/>
    <mergeCell ref="B39:F39"/>
    <mergeCell ref="A14:B14"/>
    <mergeCell ref="A18:B18"/>
    <mergeCell ref="A36:B36"/>
    <mergeCell ref="A34:B3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6"/>
  <sheetViews>
    <sheetView view="pageBreakPreview" zoomScale="120" zoomScaleNormal="100" zoomScaleSheetLayoutView="120" workbookViewId="0">
      <selection activeCell="B36" sqref="B36"/>
    </sheetView>
  </sheetViews>
  <sheetFormatPr defaultRowHeight="13.5" x14ac:dyDescent="0.15"/>
  <cols>
    <col min="1" max="1" width="15.125" style="1" customWidth="1"/>
    <col min="2" max="2" width="16.25" style="3" customWidth="1"/>
    <col min="3" max="3" width="15.25" style="3" customWidth="1"/>
    <col min="4" max="4" width="10" customWidth="1"/>
    <col min="5" max="5" width="15" style="1" customWidth="1"/>
    <col min="6" max="6" width="15.125" customWidth="1"/>
    <col min="7" max="7" width="15.125" style="3" customWidth="1"/>
  </cols>
  <sheetData>
    <row r="1" spans="1:8" s="12" customFormat="1" ht="33" customHeight="1" x14ac:dyDescent="0.2">
      <c r="A1" s="434" t="s">
        <v>77</v>
      </c>
      <c r="B1" s="434"/>
      <c r="C1" s="434"/>
      <c r="E1" s="434" t="s">
        <v>78</v>
      </c>
      <c r="F1" s="434"/>
      <c r="G1" s="434"/>
    </row>
    <row r="3" spans="1:8" ht="27" customHeight="1" x14ac:dyDescent="0.15">
      <c r="A3" s="86" t="s">
        <v>62</v>
      </c>
      <c r="B3" s="87"/>
      <c r="C3" s="139">
        <v>0.35416666666666669</v>
      </c>
      <c r="E3" s="173" t="s">
        <v>62</v>
      </c>
      <c r="F3" s="174"/>
      <c r="G3" s="139">
        <v>0.35416666666666669</v>
      </c>
    </row>
    <row r="4" spans="1:8" ht="27" customHeight="1" x14ac:dyDescent="0.15">
      <c r="A4" s="86" t="s">
        <v>46</v>
      </c>
      <c r="B4" s="87"/>
      <c r="C4" s="139">
        <v>0.375</v>
      </c>
      <c r="E4" s="86" t="s">
        <v>46</v>
      </c>
      <c r="F4" s="174"/>
      <c r="G4" s="139">
        <v>0.375</v>
      </c>
    </row>
    <row r="5" spans="1:8" s="81" customFormat="1" ht="38.25" customHeight="1" x14ac:dyDescent="0.15">
      <c r="A5" s="86" t="s">
        <v>64</v>
      </c>
      <c r="B5" s="87"/>
      <c r="C5" s="139">
        <v>0.375</v>
      </c>
      <c r="D5" s="172"/>
      <c r="E5" s="173" t="s">
        <v>64</v>
      </c>
      <c r="F5" s="174"/>
      <c r="G5" s="139">
        <v>0.375</v>
      </c>
      <c r="H5" s="85"/>
    </row>
    <row r="6" spans="1:8" s="81" customFormat="1" ht="38.25" customHeight="1" x14ac:dyDescent="0.15">
      <c r="A6" s="86" t="s">
        <v>7</v>
      </c>
      <c r="B6" s="87"/>
      <c r="C6" s="88">
        <v>0.39583333333333331</v>
      </c>
      <c r="E6" s="86" t="s">
        <v>7</v>
      </c>
      <c r="F6" s="252"/>
      <c r="G6" s="88">
        <v>0.39583333333333331</v>
      </c>
    </row>
    <row r="7" spans="1:8" s="81" customFormat="1" ht="38.25" customHeight="1" x14ac:dyDescent="0.15">
      <c r="A7" s="86" t="s">
        <v>8</v>
      </c>
      <c r="B7" s="87" t="s">
        <v>47</v>
      </c>
      <c r="C7" s="88">
        <v>0.40972222222222227</v>
      </c>
      <c r="E7" s="86" t="s">
        <v>8</v>
      </c>
      <c r="F7" s="252" t="s">
        <v>47</v>
      </c>
      <c r="G7" s="88">
        <v>0.40972222222222227</v>
      </c>
    </row>
    <row r="8" spans="1:8" s="81" customFormat="1" ht="38.25" customHeight="1" x14ac:dyDescent="0.15">
      <c r="A8" s="86" t="s">
        <v>9</v>
      </c>
      <c r="B8" s="87"/>
      <c r="C8" s="88">
        <v>0.4236111111111111</v>
      </c>
      <c r="E8" s="86" t="s">
        <v>9</v>
      </c>
      <c r="F8" s="252"/>
      <c r="G8" s="88">
        <v>0.4236111111111111</v>
      </c>
    </row>
    <row r="9" spans="1:8" s="81" customFormat="1" ht="38.25" customHeight="1" x14ac:dyDescent="0.15">
      <c r="A9" s="86" t="s">
        <v>14</v>
      </c>
      <c r="B9" s="88"/>
      <c r="C9" s="88">
        <v>0.4375</v>
      </c>
      <c r="E9" s="86" t="s">
        <v>14</v>
      </c>
      <c r="F9" s="252"/>
      <c r="G9" s="88">
        <v>0.4375</v>
      </c>
      <c r="H9" s="85"/>
    </row>
    <row r="10" spans="1:8" s="81" customFormat="1" ht="38.25" customHeight="1" x14ac:dyDescent="0.15">
      <c r="A10" s="89" t="s">
        <v>65</v>
      </c>
      <c r="B10" s="100" t="s">
        <v>42</v>
      </c>
      <c r="C10" s="103" t="s">
        <v>282</v>
      </c>
      <c r="D10" s="85"/>
      <c r="E10" s="89" t="s">
        <v>44</v>
      </c>
      <c r="F10" s="100" t="s">
        <v>42</v>
      </c>
      <c r="G10" s="104" t="s">
        <v>293</v>
      </c>
      <c r="H10" s="85"/>
    </row>
    <row r="11" spans="1:8" s="81" customFormat="1" ht="38.25" customHeight="1" x14ac:dyDescent="0.15">
      <c r="A11" s="89" t="s">
        <v>66</v>
      </c>
      <c r="B11" s="100" t="s">
        <v>42</v>
      </c>
      <c r="C11" s="103" t="s">
        <v>283</v>
      </c>
      <c r="D11" s="85"/>
      <c r="E11" s="89" t="s">
        <v>45</v>
      </c>
      <c r="F11" s="100" t="s">
        <v>42</v>
      </c>
      <c r="G11" s="104" t="s">
        <v>294</v>
      </c>
    </row>
    <row r="12" spans="1:8" s="81" customFormat="1" ht="38.25" customHeight="1" x14ac:dyDescent="0.15">
      <c r="A12" s="89"/>
      <c r="B12" s="100" t="s">
        <v>50</v>
      </c>
      <c r="C12" s="103" t="s">
        <v>284</v>
      </c>
      <c r="D12" s="85"/>
      <c r="E12" s="89" t="s">
        <v>53</v>
      </c>
      <c r="F12" s="100" t="s">
        <v>42</v>
      </c>
      <c r="G12" s="100" t="s">
        <v>295</v>
      </c>
    </row>
    <row r="13" spans="1:8" s="81" customFormat="1" ht="38.25" customHeight="1" x14ac:dyDescent="0.15">
      <c r="A13" s="89" t="s">
        <v>67</v>
      </c>
      <c r="B13" s="100" t="s">
        <v>42</v>
      </c>
      <c r="C13" s="103" t="s">
        <v>285</v>
      </c>
      <c r="E13" s="89"/>
      <c r="F13" s="100" t="s">
        <v>50</v>
      </c>
      <c r="G13" s="100" t="s">
        <v>296</v>
      </c>
    </row>
    <row r="14" spans="1:8" s="81" customFormat="1" ht="38.25" customHeight="1" x14ac:dyDescent="0.15">
      <c r="A14" s="89" t="s">
        <v>68</v>
      </c>
      <c r="B14" s="100" t="s">
        <v>42</v>
      </c>
      <c r="C14" s="103" t="s">
        <v>286</v>
      </c>
      <c r="D14" s="85"/>
      <c r="E14" s="89" t="s">
        <v>52</v>
      </c>
      <c r="F14" s="100" t="s">
        <v>298</v>
      </c>
      <c r="G14" s="100" t="s">
        <v>297</v>
      </c>
    </row>
    <row r="15" spans="1:8" s="81" customFormat="1" ht="37.5" customHeight="1" x14ac:dyDescent="0.15">
      <c r="A15" s="89" t="s">
        <v>287</v>
      </c>
      <c r="B15" s="100" t="s">
        <v>42</v>
      </c>
      <c r="C15" s="179" t="s">
        <v>288</v>
      </c>
      <c r="E15" s="89" t="s">
        <v>54</v>
      </c>
      <c r="F15" s="100" t="s">
        <v>299</v>
      </c>
      <c r="G15" s="100" t="s">
        <v>300</v>
      </c>
    </row>
    <row r="16" spans="1:8" s="168" customFormat="1" ht="38.25" customHeight="1" x14ac:dyDescent="0.15">
      <c r="A16" s="89" t="s">
        <v>69</v>
      </c>
      <c r="B16" s="102" t="s">
        <v>61</v>
      </c>
      <c r="C16" s="103" t="s">
        <v>289</v>
      </c>
      <c r="E16" s="89" t="s">
        <v>55</v>
      </c>
      <c r="F16" s="100" t="s">
        <v>301</v>
      </c>
      <c r="G16" s="101" t="s">
        <v>302</v>
      </c>
    </row>
    <row r="17" spans="1:7" s="81" customFormat="1" ht="38.25" customHeight="1" x14ac:dyDescent="0.15">
      <c r="A17" s="89" t="s">
        <v>70</v>
      </c>
      <c r="B17" s="102" t="s">
        <v>43</v>
      </c>
      <c r="C17" s="103" t="s">
        <v>290</v>
      </c>
      <c r="D17" s="85"/>
      <c r="E17" s="89" t="s">
        <v>56</v>
      </c>
      <c r="F17" s="180" t="s">
        <v>57</v>
      </c>
      <c r="G17" s="437" t="s">
        <v>449</v>
      </c>
    </row>
    <row r="18" spans="1:7" s="81" customFormat="1" ht="38.25" customHeight="1" x14ac:dyDescent="0.15">
      <c r="A18" s="89" t="s">
        <v>291</v>
      </c>
      <c r="B18" s="100"/>
      <c r="C18" s="103" t="s">
        <v>292</v>
      </c>
      <c r="D18" s="85"/>
      <c r="E18" s="89" t="s">
        <v>59</v>
      </c>
      <c r="F18" s="252" t="s">
        <v>58</v>
      </c>
      <c r="G18" s="438"/>
    </row>
    <row r="19" spans="1:7" s="81" customFormat="1" ht="38.25" customHeight="1" x14ac:dyDescent="0.15">
      <c r="A19" s="89"/>
      <c r="B19" s="100"/>
      <c r="C19" s="103"/>
      <c r="E19" s="89" t="s">
        <v>60</v>
      </c>
      <c r="F19" s="252"/>
      <c r="G19" s="252" t="s">
        <v>451</v>
      </c>
    </row>
    <row r="20" spans="1:7" s="81" customFormat="1" ht="38.25" customHeight="1" x14ac:dyDescent="0.15">
      <c r="A20" s="89"/>
      <c r="B20" s="100"/>
      <c r="C20" s="103"/>
      <c r="D20" s="119"/>
      <c r="G20" s="82"/>
    </row>
    <row r="21" spans="1:7" s="81" customFormat="1" ht="33.75" customHeight="1" x14ac:dyDescent="0.2">
      <c r="A21" s="89"/>
      <c r="B21" s="102"/>
      <c r="C21" s="103"/>
      <c r="D21" s="120"/>
      <c r="E21" s="175" t="s">
        <v>63</v>
      </c>
      <c r="G21" s="82"/>
    </row>
    <row r="22" spans="1:7" s="81" customFormat="1" ht="33.75" customHeight="1" x14ac:dyDescent="0.15">
      <c r="A22" s="89"/>
      <c r="B22" s="102"/>
      <c r="C22" s="103"/>
      <c r="D22" s="435" t="s">
        <v>450</v>
      </c>
      <c r="E22" s="436"/>
      <c r="F22" s="436"/>
      <c r="G22" s="436"/>
    </row>
    <row r="23" spans="1:7" s="81" customFormat="1" ht="33.75" customHeight="1" x14ac:dyDescent="0.15">
      <c r="E23" s="67"/>
      <c r="G23" s="82"/>
    </row>
    <row r="24" spans="1:7" s="81" customFormat="1" ht="33.75" customHeight="1" x14ac:dyDescent="0.15">
      <c r="D24" s="85"/>
      <c r="E24" s="67"/>
      <c r="G24" s="82"/>
    </row>
    <row r="25" spans="1:7" ht="33" customHeight="1" x14ac:dyDescent="0.15">
      <c r="A25" s="81"/>
      <c r="B25" s="81"/>
      <c r="C25" s="81"/>
    </row>
    <row r="26" spans="1:7" ht="13.5" customHeight="1" x14ac:dyDescent="0.15">
      <c r="A26" s="81"/>
      <c r="B26" s="81"/>
      <c r="C26" s="81"/>
    </row>
    <row r="27" spans="1:7" x14ac:dyDescent="0.15">
      <c r="A27" s="81"/>
      <c r="B27" s="81"/>
      <c r="C27" s="81"/>
    </row>
    <row r="29" spans="1:7" ht="13.5" customHeight="1" x14ac:dyDescent="0.15"/>
    <row r="30" spans="1:7" x14ac:dyDescent="0.15">
      <c r="A30" s="46"/>
    </row>
    <row r="31" spans="1:7" s="4" customFormat="1" ht="22.5" customHeight="1" x14ac:dyDescent="0.15">
      <c r="A31" s="1"/>
      <c r="B31" s="3"/>
      <c r="C31" s="3"/>
      <c r="E31" s="1"/>
      <c r="F31"/>
      <c r="G31" s="3"/>
    </row>
    <row r="32" spans="1:7" ht="22.5" customHeight="1" x14ac:dyDescent="0.15"/>
    <row r="36" spans="1:5" ht="22.5" customHeight="1" x14ac:dyDescent="0.15"/>
    <row r="37" spans="1:5" ht="22.5" customHeight="1" x14ac:dyDescent="0.15"/>
    <row r="38" spans="1:5" ht="22.5" customHeight="1" x14ac:dyDescent="0.15"/>
    <row r="39" spans="1:5" ht="14.25" customHeight="1" x14ac:dyDescent="0.15"/>
    <row r="40" spans="1:5" x14ac:dyDescent="0.15">
      <c r="E40" s="46"/>
    </row>
    <row r="41" spans="1:5" x14ac:dyDescent="0.15">
      <c r="A41" s="46"/>
    </row>
    <row r="42" spans="1:5" x14ac:dyDescent="0.15">
      <c r="D42" s="4"/>
    </row>
    <row r="50" spans="2:2" x14ac:dyDescent="0.15">
      <c r="B50" s="84"/>
    </row>
    <row r="51" spans="2:2" x14ac:dyDescent="0.15">
      <c r="B51" s="84"/>
    </row>
    <row r="52" spans="2:2" x14ac:dyDescent="0.15">
      <c r="B52" s="84"/>
    </row>
    <row r="53" spans="2:2" x14ac:dyDescent="0.15">
      <c r="B53" s="84"/>
    </row>
    <row r="54" spans="2:2" x14ac:dyDescent="0.15">
      <c r="B54" s="84"/>
    </row>
    <row r="55" spans="2:2" x14ac:dyDescent="0.15">
      <c r="B55" s="84"/>
    </row>
    <row r="56" spans="2:2" x14ac:dyDescent="0.15">
      <c r="B56" s="84"/>
    </row>
  </sheetData>
  <mergeCells count="4">
    <mergeCell ref="A1:C1"/>
    <mergeCell ref="E1:G1"/>
    <mergeCell ref="D22:G22"/>
    <mergeCell ref="G17:G18"/>
  </mergeCells>
  <phoneticPr fontId="2"/>
  <printOptions horizontalCentered="1" verticalCentered="1"/>
  <pageMargins left="0.51" right="0.45" top="0.59055118110236227" bottom="0.59055118110236227" header="0.51181102362204722" footer="0.51181102362204722"/>
  <pageSetup paperSize="9" scale="92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127"/>
  <sheetViews>
    <sheetView view="pageBreakPreview" topLeftCell="C1" zoomScale="140" zoomScaleNormal="100" zoomScaleSheetLayoutView="140" workbookViewId="0">
      <selection activeCell="I66" sqref="I66"/>
    </sheetView>
  </sheetViews>
  <sheetFormatPr defaultColWidth="9" defaultRowHeight="17.25" x14ac:dyDescent="0.2"/>
  <cols>
    <col min="1" max="1" width="3.125" style="14" customWidth="1"/>
    <col min="2" max="2" width="4.625" style="14" hidden="1" customWidth="1"/>
    <col min="3" max="3" width="6.625" style="6" customWidth="1"/>
    <col min="4" max="4" width="8.75" style="35" customWidth="1"/>
    <col min="5" max="5" width="4.5" style="76" customWidth="1"/>
    <col min="6" max="8" width="3.875" style="129" customWidth="1"/>
    <col min="9" max="9" width="3.875" style="127" customWidth="1"/>
    <col min="10" max="10" width="3.875" style="76" customWidth="1"/>
    <col min="11" max="12" width="3.875" style="149" customWidth="1"/>
    <col min="13" max="15" width="3.875" style="129" customWidth="1"/>
    <col min="16" max="16" width="4.5" style="34" customWidth="1"/>
    <col min="17" max="17" width="4.625" style="12" hidden="1" customWidth="1"/>
    <col min="18" max="18" width="6.625" style="6" customWidth="1"/>
    <col min="19" max="19" width="8.75" style="35" customWidth="1"/>
    <col min="20" max="20" width="3.125" style="12" customWidth="1"/>
    <col min="21" max="21" width="4.5" style="12" customWidth="1"/>
    <col min="22" max="22" width="9" style="11" customWidth="1"/>
    <col min="23" max="23" width="9" style="15" customWidth="1"/>
    <col min="24" max="24" width="9" style="6"/>
    <col min="25" max="27" width="9" style="12" customWidth="1"/>
    <col min="28" max="16384" width="9" style="12"/>
  </cols>
  <sheetData>
    <row r="1" spans="1:26" ht="17.100000000000001" customHeight="1" x14ac:dyDescent="0.2">
      <c r="A1" s="27"/>
      <c r="B1" s="27"/>
      <c r="C1" s="19"/>
      <c r="D1" s="55"/>
      <c r="E1" s="434" t="s">
        <v>40</v>
      </c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5"/>
      <c r="R1" s="19"/>
      <c r="S1" s="55"/>
      <c r="T1" s="5"/>
      <c r="Y1" s="15"/>
    </row>
    <row r="2" spans="1:26" s="17" customFormat="1" ht="17.100000000000001" customHeight="1" x14ac:dyDescent="0.15">
      <c r="A2" s="27"/>
      <c r="B2" s="27" t="s">
        <v>16</v>
      </c>
      <c r="C2" s="19" t="s">
        <v>0</v>
      </c>
      <c r="D2" s="56" t="s">
        <v>1</v>
      </c>
      <c r="E2" s="76"/>
      <c r="F2" s="266"/>
      <c r="G2" s="129"/>
      <c r="H2" s="129"/>
      <c r="I2" s="127"/>
      <c r="J2" s="76"/>
      <c r="K2" s="149"/>
      <c r="L2" s="149"/>
      <c r="M2" s="129"/>
      <c r="N2" s="129"/>
      <c r="O2" s="129"/>
      <c r="P2" s="76"/>
      <c r="Q2" s="5" t="s">
        <v>17</v>
      </c>
      <c r="R2" s="19" t="s">
        <v>0</v>
      </c>
      <c r="S2" s="56" t="s">
        <v>1</v>
      </c>
      <c r="T2" s="5"/>
      <c r="V2" s="23"/>
      <c r="W2" s="24"/>
      <c r="X2" s="25"/>
    </row>
    <row r="3" spans="1:26" s="17" customFormat="1" ht="13.5" customHeight="1" x14ac:dyDescent="0.15">
      <c r="A3" s="441">
        <v>1</v>
      </c>
      <c r="B3" s="439">
        <v>10</v>
      </c>
      <c r="C3" s="439" t="str">
        <f>IF(B3="","",VLOOKUP(B3,$B$69:$D$121,2))</f>
        <v>見付</v>
      </c>
      <c r="D3" s="440" t="str">
        <f>IF(B3="","",VLOOKUP(B3,$B$69:$D$121,3))</f>
        <v>東金</v>
      </c>
      <c r="E3" s="238"/>
      <c r="F3" s="265"/>
      <c r="G3"/>
      <c r="H3"/>
      <c r="I3"/>
      <c r="J3"/>
      <c r="K3"/>
      <c r="L3"/>
      <c r="M3"/>
      <c r="N3"/>
      <c r="O3" s="238"/>
      <c r="P3" s="238"/>
      <c r="Q3" s="439">
        <v>38</v>
      </c>
      <c r="R3" s="439" t="str">
        <f>IF(Q3="","",VLOOKUP(Q3,$B$69:$D$121,2))</f>
        <v>浅田</v>
      </c>
      <c r="S3" s="444" t="str">
        <f>IF(Q3="","",VLOOKUP(Q3,$B$69:$D$121,3))</f>
        <v>敬愛学園</v>
      </c>
      <c r="T3" s="439">
        <v>28</v>
      </c>
      <c r="W3" s="22"/>
      <c r="X3" s="22"/>
    </row>
    <row r="4" spans="1:26" s="17" customFormat="1" ht="13.5" customHeight="1" thickBot="1" x14ac:dyDescent="0.2">
      <c r="A4" s="441"/>
      <c r="B4" s="439"/>
      <c r="C4" s="439"/>
      <c r="D4" s="440"/>
      <c r="E4"/>
      <c r="F4" s="263"/>
      <c r="G4" s="292">
        <v>0</v>
      </c>
      <c r="H4"/>
      <c r="I4"/>
      <c r="J4"/>
      <c r="K4"/>
      <c r="L4"/>
      <c r="M4" s="127"/>
      <c r="N4" s="266">
        <v>0</v>
      </c>
      <c r="O4" s="268"/>
      <c r="P4"/>
      <c r="Q4" s="439"/>
      <c r="R4" s="439"/>
      <c r="S4" s="444"/>
      <c r="T4" s="439"/>
      <c r="W4" s="22"/>
      <c r="X4" s="21"/>
    </row>
    <row r="5" spans="1:26" s="17" customFormat="1" ht="13.5" customHeight="1" thickTop="1" thickBot="1" x14ac:dyDescent="0.2">
      <c r="A5" s="441">
        <v>2</v>
      </c>
      <c r="B5" s="439">
        <v>28</v>
      </c>
      <c r="C5" s="439" t="str">
        <f t="shared" ref="C5" si="0">IF(B5="","",VLOOKUP(B5,$B$69:$D$121,2))</f>
        <v>伊藤</v>
      </c>
      <c r="D5" s="440" t="str">
        <f t="shared" ref="D5" si="1">IF(B5="","",VLOOKUP(B5,$B$69:$D$121,3))</f>
        <v>佐原</v>
      </c>
      <c r="E5" s="2"/>
      <c r="F5" s="307" t="s">
        <v>314</v>
      </c>
      <c r="G5" s="296">
        <v>4</v>
      </c>
      <c r="H5"/>
      <c r="I5"/>
      <c r="J5"/>
      <c r="K5"/>
      <c r="L5"/>
      <c r="M5" s="127"/>
      <c r="N5" s="321">
        <v>4</v>
      </c>
      <c r="O5" s="78" t="s">
        <v>338</v>
      </c>
      <c r="P5" s="238"/>
      <c r="Q5" s="439">
        <v>30</v>
      </c>
      <c r="R5" s="439" t="str">
        <f t="shared" ref="R5" si="2">IF(Q5="","",VLOOKUP(Q5,$B$69:$D$121,2))</f>
        <v>大澤</v>
      </c>
      <c r="S5" s="444" t="str">
        <f t="shared" ref="S5" si="3">IF(Q5="","",VLOOKUP(Q5,$B$69:$D$121,3))</f>
        <v>船橋東</v>
      </c>
      <c r="T5" s="439">
        <v>29</v>
      </c>
      <c r="W5" s="22"/>
      <c r="X5" s="22"/>
    </row>
    <row r="6" spans="1:26" s="17" customFormat="1" ht="13.5" customHeight="1" thickTop="1" thickBot="1" x14ac:dyDescent="0.2">
      <c r="A6" s="441"/>
      <c r="B6" s="439"/>
      <c r="C6" s="439"/>
      <c r="D6" s="440"/>
      <c r="E6" s="297" t="s">
        <v>303</v>
      </c>
      <c r="F6" s="308">
        <v>8</v>
      </c>
      <c r="G6" s="267"/>
      <c r="H6"/>
      <c r="I6"/>
      <c r="J6"/>
      <c r="K6"/>
      <c r="L6"/>
      <c r="M6" s="127"/>
      <c r="N6" s="320"/>
      <c r="O6" s="72">
        <v>0</v>
      </c>
      <c r="P6" s="268" t="s">
        <v>328</v>
      </c>
      <c r="Q6" s="439"/>
      <c r="R6" s="439"/>
      <c r="S6" s="444"/>
      <c r="T6" s="439"/>
      <c r="W6" s="22"/>
      <c r="X6" s="21"/>
    </row>
    <row r="7" spans="1:26" s="17" customFormat="1" ht="13.5" customHeight="1" thickTop="1" thickBot="1" x14ac:dyDescent="0.2">
      <c r="A7" s="441">
        <v>3</v>
      </c>
      <c r="B7" s="439">
        <v>24</v>
      </c>
      <c r="C7" s="439" t="str">
        <f t="shared" ref="C7" si="4">IF(B7="","",VLOOKUP(B7,$B$69:$D$121,2))</f>
        <v>玉造</v>
      </c>
      <c r="D7" s="440" t="str">
        <f t="shared" ref="D7" si="5">IF(B7="","",VLOOKUP(B7,$B$69:$D$121,3))</f>
        <v>市立銚子</v>
      </c>
      <c r="E7" s="264"/>
      <c r="F7" s="298">
        <v>0</v>
      </c>
      <c r="G7" s="267"/>
      <c r="H7"/>
      <c r="I7"/>
      <c r="J7"/>
      <c r="K7"/>
      <c r="L7"/>
      <c r="M7" s="127"/>
      <c r="N7" s="271"/>
      <c r="O7" s="302">
        <v>1</v>
      </c>
      <c r="P7" s="301"/>
      <c r="Q7" s="439">
        <v>44</v>
      </c>
      <c r="R7" s="439" t="str">
        <f t="shared" ref="R7" si="6">IF(Q7="","",VLOOKUP(Q7,$B$69:$D$121,2))</f>
        <v>志田</v>
      </c>
      <c r="S7" s="444" t="str">
        <f t="shared" ref="S7" si="7">IF(Q7="","",VLOOKUP(Q7,$B$69:$D$121,3))</f>
        <v>日体大柏</v>
      </c>
      <c r="T7" s="439">
        <v>30</v>
      </c>
      <c r="V7" s="23"/>
      <c r="W7" s="24"/>
      <c r="X7" s="25"/>
    </row>
    <row r="8" spans="1:26" s="17" customFormat="1" ht="13.5" customHeight="1" thickTop="1" thickBot="1" x14ac:dyDescent="0.2">
      <c r="A8" s="441"/>
      <c r="B8" s="439"/>
      <c r="C8" s="439"/>
      <c r="D8" s="440"/>
      <c r="E8" s="149"/>
      <c r="F8" s="149"/>
      <c r="G8" s="267" t="s">
        <v>323</v>
      </c>
      <c r="H8" s="316">
        <v>1</v>
      </c>
      <c r="I8"/>
      <c r="J8"/>
      <c r="K8"/>
      <c r="L8"/>
      <c r="M8" s="266">
        <v>0</v>
      </c>
      <c r="N8" s="271" t="s">
        <v>346</v>
      </c>
      <c r="O8" s="266"/>
      <c r="P8" s="127"/>
      <c r="Q8" s="439"/>
      <c r="R8" s="439"/>
      <c r="S8" s="444"/>
      <c r="T8" s="439"/>
      <c r="V8" s="23"/>
      <c r="W8" s="24"/>
      <c r="X8" s="25"/>
    </row>
    <row r="9" spans="1:26" s="17" customFormat="1" ht="13.5" customHeight="1" thickTop="1" x14ac:dyDescent="0.15">
      <c r="A9" s="441">
        <v>4</v>
      </c>
      <c r="B9" s="439">
        <v>17</v>
      </c>
      <c r="C9" s="439" t="str">
        <f t="shared" ref="C9" si="8">IF(B9="","",VLOOKUP(B9,$B$69:$D$121,2))</f>
        <v>山口</v>
      </c>
      <c r="D9" s="440" t="str">
        <f t="shared" ref="D9" si="9">IF(B9="","",VLOOKUP(B9,$B$69:$D$121,3))</f>
        <v>成田</v>
      </c>
      <c r="E9" s="265"/>
      <c r="F9" s="149"/>
      <c r="G9" s="307"/>
      <c r="H9" s="309">
        <v>5</v>
      </c>
      <c r="I9"/>
      <c r="J9"/>
      <c r="K9"/>
      <c r="L9" s="364"/>
      <c r="M9" s="302">
        <v>1</v>
      </c>
      <c r="N9" s="78"/>
      <c r="O9" s="266"/>
      <c r="P9" s="270"/>
      <c r="Q9" s="439">
        <v>41</v>
      </c>
      <c r="R9" s="439" t="str">
        <f t="shared" ref="R9" si="10">IF(Q9="","",VLOOKUP(Q9,$B$69:$D$121,2))</f>
        <v>奈良</v>
      </c>
      <c r="S9" s="444" t="str">
        <f t="shared" ref="S9" si="11">IF(Q9="","",VLOOKUP(Q9,$B$69:$D$121,3))</f>
        <v>千葉南</v>
      </c>
      <c r="T9" s="439">
        <v>31</v>
      </c>
      <c r="V9" s="23"/>
      <c r="W9" s="24"/>
      <c r="X9" s="25"/>
    </row>
    <row r="10" spans="1:26" s="17" customFormat="1" ht="13.5" customHeight="1" thickBot="1" x14ac:dyDescent="0.2">
      <c r="A10" s="441"/>
      <c r="B10" s="439"/>
      <c r="C10" s="439"/>
      <c r="D10" s="440"/>
      <c r="E10" s="263" t="s">
        <v>304</v>
      </c>
      <c r="F10" s="292">
        <v>0</v>
      </c>
      <c r="G10" s="307"/>
      <c r="H10" s="363"/>
      <c r="I10"/>
      <c r="J10"/>
      <c r="K10"/>
      <c r="L10" s="364"/>
      <c r="M10" s="322"/>
      <c r="N10" s="78"/>
      <c r="O10" s="304" t="s">
        <v>458</v>
      </c>
      <c r="P10" s="268" t="s">
        <v>329</v>
      </c>
      <c r="Q10" s="439"/>
      <c r="R10" s="439"/>
      <c r="S10" s="444"/>
      <c r="T10" s="439"/>
      <c r="U10" s="23"/>
      <c r="V10" s="24"/>
      <c r="W10" s="25"/>
      <c r="X10" s="22"/>
      <c r="Y10" s="22"/>
      <c r="Z10" s="22"/>
    </row>
    <row r="11" spans="1:26" s="17" customFormat="1" ht="13.5" customHeight="1" thickTop="1" thickBot="1" x14ac:dyDescent="0.2">
      <c r="A11" s="441">
        <v>5</v>
      </c>
      <c r="B11" s="439">
        <v>35</v>
      </c>
      <c r="C11" s="439" t="str">
        <f t="shared" ref="C11" si="12">IF(B11="","",VLOOKUP(B11,$B$69:$D$121,2))</f>
        <v>川端</v>
      </c>
      <c r="D11" s="440" t="str">
        <f t="shared" ref="D11" si="13">IF(B11="","",VLOOKUP(B11,$B$69:$D$121,3))</f>
        <v>習志野</v>
      </c>
      <c r="E11" s="293"/>
      <c r="F11" s="309">
        <v>8</v>
      </c>
      <c r="G11" s="307"/>
      <c r="H11" s="363"/>
      <c r="I11"/>
      <c r="J11"/>
      <c r="K11"/>
      <c r="L11" s="364"/>
      <c r="M11" s="322"/>
      <c r="N11" s="78"/>
      <c r="O11" s="303" t="s">
        <v>459</v>
      </c>
      <c r="P11" s="301"/>
      <c r="Q11" s="439">
        <v>22</v>
      </c>
      <c r="R11" s="439" t="str">
        <f t="shared" ref="R11" si="14">IF(Q11="","",VLOOKUP(Q11,$B$69:$D$121,2))</f>
        <v>衣鳩</v>
      </c>
      <c r="S11" s="444" t="str">
        <f t="shared" ref="S11" si="15">IF(Q11="","",VLOOKUP(Q11,$B$69:$D$121,3))</f>
        <v>市立銚子</v>
      </c>
      <c r="T11" s="439">
        <v>32</v>
      </c>
    </row>
    <row r="12" spans="1:26" s="17" customFormat="1" ht="13.5" customHeight="1" thickTop="1" thickBot="1" x14ac:dyDescent="0.2">
      <c r="A12" s="441"/>
      <c r="B12" s="439"/>
      <c r="C12" s="439"/>
      <c r="D12" s="440"/>
      <c r="E12" s="77"/>
      <c r="F12" s="307" t="s">
        <v>315</v>
      </c>
      <c r="G12" s="308">
        <v>8</v>
      </c>
      <c r="H12" s="364"/>
      <c r="I12"/>
      <c r="J12"/>
      <c r="K12"/>
      <c r="L12" s="364"/>
      <c r="M12" s="322"/>
      <c r="N12" s="274">
        <v>0</v>
      </c>
      <c r="O12" s="271" t="s">
        <v>339</v>
      </c>
      <c r="P12" s="78"/>
      <c r="Q12" s="439"/>
      <c r="R12" s="439"/>
      <c r="S12" s="444"/>
      <c r="T12" s="439"/>
    </row>
    <row r="13" spans="1:26" s="17" customFormat="1" ht="13.5" customHeight="1" thickTop="1" x14ac:dyDescent="0.15">
      <c r="A13" s="441">
        <v>6</v>
      </c>
      <c r="B13" s="439">
        <v>47</v>
      </c>
      <c r="C13" s="439" t="str">
        <f t="shared" ref="C13" si="16">IF(B13="","",VLOOKUP(B13,$B$69:$D$121,2))</f>
        <v>矢部</v>
      </c>
      <c r="D13" s="440" t="str">
        <f t="shared" ref="D13" si="17">IF(B13="","",VLOOKUP(B13,$B$69:$D$121,3))</f>
        <v>西武台</v>
      </c>
      <c r="E13" s="265"/>
      <c r="F13" s="267"/>
      <c r="G13" s="292">
        <v>0</v>
      </c>
      <c r="H13" s="364"/>
      <c r="I13"/>
      <c r="J13"/>
      <c r="K13"/>
      <c r="L13" s="364"/>
      <c r="M13" s="78"/>
      <c r="N13" s="302">
        <v>4</v>
      </c>
      <c r="O13" s="78"/>
      <c r="P13" s="270"/>
      <c r="Q13" s="439">
        <v>18</v>
      </c>
      <c r="R13" s="439" t="str">
        <f t="shared" ref="R13" si="18">IF(Q13="","",VLOOKUP(Q13,$B$69:$D$121,2))</f>
        <v>古沢</v>
      </c>
      <c r="S13" s="444" t="str">
        <f t="shared" ref="S13" si="19">IF(Q13="","",VLOOKUP(Q13,$B$69:$D$121,3))</f>
        <v>成田</v>
      </c>
      <c r="T13" s="439">
        <v>33</v>
      </c>
    </row>
    <row r="14" spans="1:26" s="17" customFormat="1" ht="13.5" customHeight="1" thickBot="1" x14ac:dyDescent="0.2">
      <c r="A14" s="441"/>
      <c r="B14" s="439"/>
      <c r="C14" s="439"/>
      <c r="D14" s="440"/>
      <c r="E14" s="263" t="s">
        <v>305</v>
      </c>
      <c r="F14" s="294">
        <v>0</v>
      </c>
      <c r="G14" s="149"/>
      <c r="H14" s="364"/>
      <c r="I14"/>
      <c r="J14"/>
      <c r="K14"/>
      <c r="L14" s="364"/>
      <c r="M14" s="78"/>
      <c r="N14" s="322"/>
      <c r="O14" s="72">
        <v>0</v>
      </c>
      <c r="P14" s="268" t="s">
        <v>330</v>
      </c>
      <c r="Q14" s="439"/>
      <c r="R14" s="439"/>
      <c r="S14" s="444"/>
      <c r="T14" s="439"/>
    </row>
    <row r="15" spans="1:26" s="17" customFormat="1" ht="13.5" customHeight="1" thickTop="1" thickBot="1" x14ac:dyDescent="0.2">
      <c r="A15" s="441">
        <v>7</v>
      </c>
      <c r="B15" s="439">
        <v>52</v>
      </c>
      <c r="C15" s="439" t="str">
        <f t="shared" ref="C15" si="20">IF(B15="","",VLOOKUP(B15,$B$69:$D$121,2))</f>
        <v>戒能</v>
      </c>
      <c r="D15" s="440" t="str">
        <f t="shared" ref="D15" si="21">IF(B15="","",VLOOKUP(B15,$B$69:$D$121,3))</f>
        <v>麗澤</v>
      </c>
      <c r="E15" s="293"/>
      <c r="F15" s="295">
        <v>8</v>
      </c>
      <c r="G15" s="149"/>
      <c r="H15" s="364"/>
      <c r="I15"/>
      <c r="J15"/>
      <c r="K15"/>
      <c r="L15" s="364"/>
      <c r="M15" s="78"/>
      <c r="N15" s="127"/>
      <c r="O15" s="306">
        <v>8</v>
      </c>
      <c r="P15" s="301"/>
      <c r="Q15" s="439">
        <v>3</v>
      </c>
      <c r="R15" s="439" t="str">
        <f t="shared" ref="R15" si="22">IF(Q15="","",VLOOKUP(Q15,$B$69:$D$121,2))</f>
        <v>吉澤</v>
      </c>
      <c r="S15" s="444" t="str">
        <f t="shared" ref="S15" si="23">IF(Q15="","",VLOOKUP(Q15,$B$69:$D$121,3))</f>
        <v>拓大紅陵</v>
      </c>
      <c r="T15" s="439">
        <v>34</v>
      </c>
      <c r="V15" s="23"/>
      <c r="W15" s="24"/>
      <c r="X15" s="25"/>
    </row>
    <row r="16" spans="1:26" s="17" customFormat="1" ht="13.5" customHeight="1" thickTop="1" thickBot="1" x14ac:dyDescent="0.2">
      <c r="A16" s="441"/>
      <c r="B16" s="439"/>
      <c r="C16" s="439"/>
      <c r="D16" s="440"/>
      <c r="E16" s="149"/>
      <c r="F16" s="149"/>
      <c r="G16" s="149"/>
      <c r="H16" s="307" t="s">
        <v>322</v>
      </c>
      <c r="I16" s="292">
        <v>3</v>
      </c>
      <c r="J16"/>
      <c r="K16"/>
      <c r="L16" s="332" t="s">
        <v>488</v>
      </c>
      <c r="M16" s="78" t="s">
        <v>347</v>
      </c>
      <c r="N16" s="127"/>
      <c r="O16" s="127"/>
      <c r="P16" s="127"/>
      <c r="Q16" s="439"/>
      <c r="R16" s="439"/>
      <c r="S16" s="444"/>
      <c r="T16" s="439"/>
      <c r="V16" s="23"/>
      <c r="W16" s="24"/>
      <c r="X16" s="25"/>
    </row>
    <row r="17" spans="1:24" s="17" customFormat="1" ht="13.5" customHeight="1" thickTop="1" thickBot="1" x14ac:dyDescent="0.2">
      <c r="A17" s="441">
        <v>8</v>
      </c>
      <c r="B17" s="439">
        <v>43</v>
      </c>
      <c r="C17" s="439" t="str">
        <f t="shared" ref="C17" si="24">IF(B17="","",VLOOKUP(B17,$B$69:$D$121,2))</f>
        <v>丸木</v>
      </c>
      <c r="D17" s="440" t="str">
        <f t="shared" ref="D17" si="25">IF(B17="","",VLOOKUP(B17,$B$69:$D$121,3))</f>
        <v>日体大柏</v>
      </c>
      <c r="E17" s="311"/>
      <c r="F17" s="310"/>
      <c r="G17" s="149"/>
      <c r="H17" s="267"/>
      <c r="I17" s="317">
        <v>0</v>
      </c>
      <c r="J17"/>
      <c r="K17" s="364"/>
      <c r="L17" s="305" t="s">
        <v>489</v>
      </c>
      <c r="M17" s="271"/>
      <c r="N17" s="127"/>
      <c r="O17" s="324"/>
      <c r="P17" s="325"/>
      <c r="Q17" s="439">
        <v>5</v>
      </c>
      <c r="R17" s="439" t="str">
        <f t="shared" ref="R17" si="26">IF(Q17="","",VLOOKUP(Q17,$B$69:$D$121,2))</f>
        <v>三木</v>
      </c>
      <c r="S17" s="444" t="str">
        <f t="shared" ref="S17" si="27">IF(Q17="","",VLOOKUP(Q17,$B$69:$D$121,3))</f>
        <v>木更津総合</v>
      </c>
      <c r="T17" s="439">
        <v>35</v>
      </c>
      <c r="V17" s="23"/>
      <c r="W17" s="24"/>
      <c r="X17" s="135"/>
    </row>
    <row r="18" spans="1:24" s="17" customFormat="1" ht="13.5" customHeight="1" thickTop="1" thickBot="1" x14ac:dyDescent="0.2">
      <c r="A18" s="441"/>
      <c r="B18" s="439"/>
      <c r="C18" s="439"/>
      <c r="D18" s="440"/>
      <c r="E18" s="149"/>
      <c r="F18" s="77"/>
      <c r="G18" s="314" t="s">
        <v>459</v>
      </c>
      <c r="H18" s="267"/>
      <c r="I18" s="364"/>
      <c r="J18"/>
      <c r="K18" s="364"/>
      <c r="L18" s="2"/>
      <c r="M18" s="271"/>
      <c r="N18" s="328">
        <v>2</v>
      </c>
      <c r="O18" s="78"/>
      <c r="P18" s="127"/>
      <c r="Q18" s="439"/>
      <c r="R18" s="439"/>
      <c r="S18" s="444"/>
      <c r="T18" s="439"/>
      <c r="V18" s="23"/>
      <c r="W18" s="24"/>
      <c r="X18" s="25"/>
    </row>
    <row r="19" spans="1:24" s="17" customFormat="1" ht="13.5" customHeight="1" thickTop="1" thickBot="1" x14ac:dyDescent="0.2">
      <c r="A19" s="441">
        <v>9</v>
      </c>
      <c r="B19" s="439">
        <v>14</v>
      </c>
      <c r="C19" s="439" t="str">
        <f t="shared" ref="C19" si="28">IF(B19="","",VLOOKUP(B19,$B$69:$D$121,2))</f>
        <v>後藤</v>
      </c>
      <c r="D19" s="440" t="str">
        <f t="shared" ref="D19" si="29">IF(B19="","",VLOOKUP(B19,$B$69:$D$121,3))</f>
        <v>成東</v>
      </c>
      <c r="E19" s="265"/>
      <c r="F19" s="267" t="s">
        <v>316</v>
      </c>
      <c r="G19" s="313" t="s">
        <v>460</v>
      </c>
      <c r="H19" s="267"/>
      <c r="I19" s="364"/>
      <c r="J19" s="292">
        <v>1</v>
      </c>
      <c r="K19" s="328">
        <v>2</v>
      </c>
      <c r="L19" s="2"/>
      <c r="M19" s="320"/>
      <c r="N19" s="305">
        <v>0</v>
      </c>
      <c r="O19" s="271" t="s">
        <v>340</v>
      </c>
      <c r="P19" s="78"/>
      <c r="Q19" s="439">
        <v>51</v>
      </c>
      <c r="R19" s="439" t="str">
        <f t="shared" ref="R19" si="30">IF(Q19="","",VLOOKUP(Q19,$B$69:$D$121,2))</f>
        <v>長塚</v>
      </c>
      <c r="S19" s="444" t="str">
        <f t="shared" ref="S19" si="31">IF(Q19="","",VLOOKUP(Q19,$B$69:$D$121,3))</f>
        <v>麗澤</v>
      </c>
      <c r="T19" s="439">
        <v>36</v>
      </c>
      <c r="V19" s="23"/>
      <c r="W19" s="24"/>
      <c r="X19" s="25"/>
    </row>
    <row r="20" spans="1:24" s="17" customFormat="1" ht="13.5" customHeight="1" thickTop="1" thickBot="1" x14ac:dyDescent="0.2">
      <c r="A20" s="441"/>
      <c r="B20" s="439"/>
      <c r="C20" s="439"/>
      <c r="D20" s="440"/>
      <c r="E20" s="263" t="s">
        <v>306</v>
      </c>
      <c r="F20" s="312">
        <v>0</v>
      </c>
      <c r="G20" s="267"/>
      <c r="H20" s="267"/>
      <c r="I20" s="364"/>
      <c r="J20" s="76"/>
      <c r="K20" s="76"/>
      <c r="L20" s="240"/>
      <c r="M20" s="320"/>
      <c r="N20" s="78"/>
      <c r="O20" s="327">
        <v>8</v>
      </c>
      <c r="P20" s="326" t="s">
        <v>331</v>
      </c>
      <c r="Q20" s="439"/>
      <c r="R20" s="439"/>
      <c r="S20" s="444"/>
      <c r="T20" s="439"/>
      <c r="V20" s="23"/>
      <c r="W20" s="24"/>
      <c r="X20" s="25"/>
    </row>
    <row r="21" spans="1:24" s="17" customFormat="1" ht="13.5" customHeight="1" thickTop="1" thickBot="1" x14ac:dyDescent="0.2">
      <c r="A21" s="441">
        <v>10</v>
      </c>
      <c r="B21" s="442">
        <v>8</v>
      </c>
      <c r="C21" s="439" t="str">
        <f t="shared" ref="C21" si="32">IF(B21="","",VLOOKUP(B21,$B$69:$D$121,2))</f>
        <v>保川</v>
      </c>
      <c r="D21" s="440" t="str">
        <f t="shared" ref="D21" si="33">IF(B21="","",VLOOKUP(B21,$B$69:$D$121,3))</f>
        <v>長生</v>
      </c>
      <c r="E21" s="293"/>
      <c r="F21" s="71">
        <v>2</v>
      </c>
      <c r="G21" s="267"/>
      <c r="H21" s="267"/>
      <c r="I21" s="364"/>
      <c r="J21" s="76"/>
      <c r="K21" s="76"/>
      <c r="L21" s="240"/>
      <c r="M21" s="320"/>
      <c r="N21" s="78"/>
      <c r="O21" s="274">
        <v>0</v>
      </c>
      <c r="P21" s="269"/>
      <c r="Q21" s="439">
        <v>9</v>
      </c>
      <c r="R21" s="439" t="str">
        <f t="shared" ref="R21" si="34">IF(Q21="","",VLOOKUP(Q21,$B$69:$D$121,2))</f>
        <v>小倉</v>
      </c>
      <c r="S21" s="444" t="str">
        <f t="shared" ref="S21" si="35">IF(Q21="","",VLOOKUP(Q21,$B$69:$D$121,3))</f>
        <v>長生</v>
      </c>
      <c r="T21" s="439">
        <v>37</v>
      </c>
      <c r="V21" s="23"/>
      <c r="W21" s="24"/>
      <c r="X21" s="25"/>
    </row>
    <row r="22" spans="1:24" s="17" customFormat="1" ht="13.5" customHeight="1" thickTop="1" thickBot="1" x14ac:dyDescent="0.2">
      <c r="A22" s="441"/>
      <c r="B22" s="443"/>
      <c r="C22" s="439"/>
      <c r="D22" s="440"/>
      <c r="E22" s="149"/>
      <c r="F22" s="149"/>
      <c r="G22" s="267" t="s">
        <v>324</v>
      </c>
      <c r="H22" s="313">
        <v>0</v>
      </c>
      <c r="I22" s="364"/>
      <c r="J22" s="76"/>
      <c r="K22" s="76"/>
      <c r="L22" s="240"/>
      <c r="M22" s="327">
        <v>1</v>
      </c>
      <c r="N22" s="78" t="s">
        <v>348</v>
      </c>
      <c r="O22" s="127"/>
      <c r="P22" s="127"/>
      <c r="Q22" s="439"/>
      <c r="R22" s="439"/>
      <c r="S22" s="444"/>
      <c r="T22" s="439"/>
      <c r="V22" s="23"/>
      <c r="W22" s="24"/>
      <c r="X22" s="25"/>
    </row>
    <row r="23" spans="1:24" s="17" customFormat="1" ht="13.5" customHeight="1" thickTop="1" thickBot="1" x14ac:dyDescent="0.2">
      <c r="A23" s="441">
        <v>11</v>
      </c>
      <c r="B23" s="439">
        <v>33</v>
      </c>
      <c r="C23" s="439" t="str">
        <f t="shared" ref="C23" si="36">IF(B23="","",VLOOKUP(B23,$B$69:$D$121,2))</f>
        <v>岡田</v>
      </c>
      <c r="D23" s="440" t="str">
        <f t="shared" ref="D23" si="37">IF(B23="","",VLOOKUP(B23,$B$69:$D$121,3))</f>
        <v>船橋東</v>
      </c>
      <c r="E23" s="265"/>
      <c r="F23" s="149"/>
      <c r="G23" s="307"/>
      <c r="H23" s="295">
        <v>1</v>
      </c>
      <c r="I23" s="364"/>
      <c r="J23" s="76"/>
      <c r="K23" s="76"/>
      <c r="L23" s="240"/>
      <c r="M23" s="305">
        <v>0</v>
      </c>
      <c r="N23" s="271"/>
      <c r="O23" s="127"/>
      <c r="P23" s="78"/>
      <c r="Q23" s="439">
        <v>11</v>
      </c>
      <c r="R23" s="439" t="str">
        <f t="shared" ref="R23" si="38">IF(Q23="","",VLOOKUP(Q23,$B$69:$D$121,2))</f>
        <v>坪井</v>
      </c>
      <c r="S23" s="444" t="str">
        <f t="shared" ref="S23" si="39">IF(Q23="","",VLOOKUP(Q23,$B$69:$D$121,3))</f>
        <v>東金</v>
      </c>
      <c r="T23" s="439">
        <v>38</v>
      </c>
      <c r="V23" s="23"/>
      <c r="W23" s="24"/>
      <c r="X23" s="25"/>
    </row>
    <row r="24" spans="1:24" s="17" customFormat="1" ht="13.5" customHeight="1" thickTop="1" thickBot="1" x14ac:dyDescent="0.2">
      <c r="A24" s="441"/>
      <c r="B24" s="439"/>
      <c r="C24" s="439"/>
      <c r="D24" s="440"/>
      <c r="E24" s="263" t="s">
        <v>307</v>
      </c>
      <c r="F24" s="316">
        <v>0</v>
      </c>
      <c r="G24" s="307"/>
      <c r="H24" s="149"/>
      <c r="I24" s="364"/>
      <c r="J24" s="76"/>
      <c r="K24" s="76"/>
      <c r="L24" s="240"/>
      <c r="M24" s="127"/>
      <c r="N24" s="271"/>
      <c r="O24" s="328" t="s">
        <v>463</v>
      </c>
      <c r="P24" s="326" t="s">
        <v>332</v>
      </c>
      <c r="Q24" s="439"/>
      <c r="R24" s="439"/>
      <c r="S24" s="444"/>
      <c r="T24" s="439"/>
      <c r="V24" s="23"/>
      <c r="W24" s="24"/>
      <c r="X24" s="25"/>
    </row>
    <row r="25" spans="1:24" s="17" customFormat="1" ht="13.5" customHeight="1" thickTop="1" thickBot="1" x14ac:dyDescent="0.2">
      <c r="A25" s="441">
        <v>12</v>
      </c>
      <c r="B25" s="439">
        <v>1</v>
      </c>
      <c r="C25" s="439" t="str">
        <f t="shared" ref="C25" si="40">IF(B25="","",VLOOKUP(B25,$B$69:$D$121,2))</f>
        <v>吉田</v>
      </c>
      <c r="D25" s="440" t="str">
        <f t="shared" ref="D25" si="41">IF(B25="","",VLOOKUP(B25,$B$69:$D$121,3))</f>
        <v>拓大紅陵</v>
      </c>
      <c r="E25" s="293"/>
      <c r="F25" s="315">
        <v>7</v>
      </c>
      <c r="G25" s="307"/>
      <c r="H25" s="149"/>
      <c r="I25" s="364"/>
      <c r="J25" s="76"/>
      <c r="K25" s="76"/>
      <c r="L25" s="240"/>
      <c r="M25" s="127"/>
      <c r="N25" s="271"/>
      <c r="O25" s="329" t="s">
        <v>464</v>
      </c>
      <c r="P25" s="269"/>
      <c r="Q25" s="439">
        <v>49</v>
      </c>
      <c r="R25" s="439" t="str">
        <f t="shared" ref="R25" si="42">IF(Q25="","",VLOOKUP(Q25,$B$69:$D$121,2))</f>
        <v>船戸</v>
      </c>
      <c r="S25" s="444" t="str">
        <f t="shared" ref="S25" si="43">IF(Q25="","",VLOOKUP(Q25,$B$69:$D$121,3))</f>
        <v>西武台</v>
      </c>
      <c r="T25" s="439">
        <v>39</v>
      </c>
      <c r="V25" s="23"/>
      <c r="W25" s="24"/>
      <c r="X25" s="25"/>
    </row>
    <row r="26" spans="1:24" s="17" customFormat="1" ht="13.5" customHeight="1" thickTop="1" thickBot="1" x14ac:dyDescent="0.2">
      <c r="A26" s="441"/>
      <c r="B26" s="439"/>
      <c r="C26" s="439"/>
      <c r="D26" s="440"/>
      <c r="E26" s="77"/>
      <c r="F26" s="307" t="s">
        <v>317</v>
      </c>
      <c r="G26" s="308">
        <v>3</v>
      </c>
      <c r="H26" s="149"/>
      <c r="I26" s="364"/>
      <c r="J26" s="76"/>
      <c r="K26" s="76"/>
      <c r="L26" s="240"/>
      <c r="M26" s="127"/>
      <c r="N26" s="323">
        <v>0</v>
      </c>
      <c r="O26" s="271" t="s">
        <v>341</v>
      </c>
      <c r="P26" s="78"/>
      <c r="Q26" s="439"/>
      <c r="R26" s="439"/>
      <c r="S26" s="444"/>
      <c r="T26" s="439"/>
      <c r="V26" s="23"/>
      <c r="W26" s="24"/>
      <c r="X26" s="25"/>
    </row>
    <row r="27" spans="1:24" s="17" customFormat="1" ht="13.5" customHeight="1" thickTop="1" thickBot="1" x14ac:dyDescent="0.2">
      <c r="A27" s="441">
        <v>13</v>
      </c>
      <c r="B27" s="439">
        <v>36</v>
      </c>
      <c r="C27" s="439" t="str">
        <f t="shared" ref="C27" si="44">IF(B27="","",VLOOKUP(B27,$B$69:$D$121,2))</f>
        <v>織畑</v>
      </c>
      <c r="D27" s="440" t="str">
        <f t="shared" ref="D27" si="45">IF(B27="","",VLOOKUP(B27,$B$69:$D$121,3))</f>
        <v>敬愛学園</v>
      </c>
      <c r="E27" s="265"/>
      <c r="F27" s="264"/>
      <c r="G27" s="292">
        <v>1</v>
      </c>
      <c r="H27" s="149"/>
      <c r="I27" s="364"/>
      <c r="J27" s="385"/>
      <c r="K27" s="76"/>
      <c r="L27" s="240"/>
      <c r="M27" s="127"/>
      <c r="N27" s="302">
        <v>2</v>
      </c>
      <c r="O27" s="330"/>
      <c r="P27" s="325"/>
      <c r="Q27" s="439">
        <v>27</v>
      </c>
      <c r="R27" s="439" t="str">
        <f t="shared" ref="R27" si="46">IF(Q27="","",VLOOKUP(Q27,$B$69:$D$121,2))</f>
        <v>倉川</v>
      </c>
      <c r="S27" s="444" t="str">
        <f t="shared" ref="S27" si="47">IF(Q27="","",VLOOKUP(Q27,$B$69:$D$121,3))</f>
        <v>佐原</v>
      </c>
      <c r="T27" s="439">
        <v>40</v>
      </c>
      <c r="V27" s="23"/>
      <c r="W27" s="24"/>
      <c r="X27" s="25"/>
    </row>
    <row r="28" spans="1:24" s="17" customFormat="1" ht="13.5" customHeight="1" thickTop="1" x14ac:dyDescent="0.15">
      <c r="A28" s="441"/>
      <c r="B28" s="439"/>
      <c r="C28" s="439"/>
      <c r="D28" s="440"/>
      <c r="E28" s="149"/>
      <c r="F28" s="149"/>
      <c r="G28" s="149"/>
      <c r="H28" s="149"/>
      <c r="I28" s="364"/>
      <c r="J28" s="389">
        <v>3</v>
      </c>
      <c r="K28" s="390">
        <v>2</v>
      </c>
      <c r="L28" s="240"/>
      <c r="M28" s="127"/>
      <c r="N28" s="127"/>
      <c r="O28" s="127"/>
      <c r="P28" s="127"/>
      <c r="Q28" s="439"/>
      <c r="R28" s="439"/>
      <c r="S28" s="444"/>
      <c r="T28" s="439"/>
      <c r="V28" s="23"/>
      <c r="W28" s="24"/>
      <c r="X28" s="25"/>
    </row>
    <row r="29" spans="1:24" s="17" customFormat="1" ht="13.5" customHeight="1" thickBot="1" x14ac:dyDescent="0.2">
      <c r="A29" s="441">
        <v>14</v>
      </c>
      <c r="B29" s="439">
        <v>48</v>
      </c>
      <c r="C29" s="439" t="str">
        <f t="shared" ref="C29" si="48">IF(B29="","",VLOOKUP(B29,$B$69:$D$121,2))</f>
        <v>田中</v>
      </c>
      <c r="D29" s="440" t="str">
        <f t="shared" ref="D29" si="49">IF(B29="","",VLOOKUP(B29,$B$69:$D$121,3))</f>
        <v>西武台</v>
      </c>
      <c r="E29" s="265"/>
      <c r="F29" s="265"/>
      <c r="G29" s="149"/>
      <c r="H29" s="149"/>
      <c r="I29" s="364"/>
      <c r="J29" s="392"/>
      <c r="K29" s="382"/>
      <c r="L29" s="240"/>
      <c r="M29" s="127"/>
      <c r="N29" s="127"/>
      <c r="O29" s="270"/>
      <c r="P29" s="270"/>
      <c r="Q29" s="439">
        <v>12</v>
      </c>
      <c r="R29" s="439" t="str">
        <f t="shared" ref="R29" si="50">IF(Q29="","",VLOOKUP(Q29,$B$69:$D$121,2))</f>
        <v>中田</v>
      </c>
      <c r="S29" s="444" t="str">
        <f t="shared" ref="S29" si="51">IF(Q29="","",VLOOKUP(Q29,$B$69:$D$121,3))</f>
        <v>東金</v>
      </c>
      <c r="T29" s="439">
        <v>41</v>
      </c>
      <c r="V29" s="23"/>
      <c r="W29" s="24"/>
      <c r="X29" s="25"/>
    </row>
    <row r="30" spans="1:24" s="17" customFormat="1" ht="13.5" customHeight="1" thickTop="1" thickBot="1" x14ac:dyDescent="0.2">
      <c r="A30" s="441"/>
      <c r="B30" s="439"/>
      <c r="C30" s="439"/>
      <c r="D30" s="440"/>
      <c r="E30" s="149"/>
      <c r="F30" s="263"/>
      <c r="G30" s="316" t="s">
        <v>461</v>
      </c>
      <c r="H30" s="149"/>
      <c r="I30" s="239"/>
      <c r="J30" s="76"/>
      <c r="K30" s="381"/>
      <c r="L30" s="2"/>
      <c r="M30" s="127"/>
      <c r="N30" s="266">
        <v>0</v>
      </c>
      <c r="O30" s="268"/>
      <c r="P30" s="127"/>
      <c r="Q30" s="439"/>
      <c r="R30" s="439"/>
      <c r="S30" s="444"/>
      <c r="T30" s="439"/>
      <c r="V30" s="23"/>
      <c r="W30" s="24"/>
      <c r="X30" s="25"/>
    </row>
    <row r="31" spans="1:24" ht="13.5" customHeight="1" thickTop="1" x14ac:dyDescent="0.2">
      <c r="A31" s="441">
        <v>15</v>
      </c>
      <c r="B31" s="439">
        <v>37</v>
      </c>
      <c r="C31" s="439" t="str">
        <f t="shared" ref="C31" si="52">IF(B31="","",VLOOKUP(B31,$B$69:$D$121,2))</f>
        <v>鶴岡</v>
      </c>
      <c r="D31" s="440" t="str">
        <f t="shared" ref="D31" si="53">IF(B31="","",VLOOKUP(B31,$B$69:$D$121,3))</f>
        <v>敬愛学園</v>
      </c>
      <c r="E31" s="265"/>
      <c r="F31" s="307" t="s">
        <v>318</v>
      </c>
      <c r="G31" s="294" t="s">
        <v>462</v>
      </c>
      <c r="H31" s="149"/>
      <c r="I31" s="239"/>
      <c r="K31" s="373"/>
      <c r="L31" s="2"/>
      <c r="M31" s="127"/>
      <c r="N31" s="321">
        <v>1</v>
      </c>
      <c r="O31" s="78" t="s">
        <v>342</v>
      </c>
      <c r="P31" s="270"/>
      <c r="Q31" s="439">
        <v>19</v>
      </c>
      <c r="R31" s="439" t="str">
        <f t="shared" ref="R31" si="54">IF(Q31="","",VLOOKUP(Q31,$B$69:$D$121,2))</f>
        <v>鈴木</v>
      </c>
      <c r="S31" s="444" t="str">
        <f t="shared" ref="S31" si="55">IF(Q31="","",VLOOKUP(Q31,$B$69:$D$121,3))</f>
        <v>成田</v>
      </c>
      <c r="T31" s="439">
        <v>42</v>
      </c>
    </row>
    <row r="32" spans="1:24" ht="13.5" customHeight="1" thickBot="1" x14ac:dyDescent="0.25">
      <c r="A32" s="441"/>
      <c r="B32" s="439"/>
      <c r="C32" s="439"/>
      <c r="D32" s="440"/>
      <c r="E32" s="263" t="s">
        <v>308</v>
      </c>
      <c r="F32" s="315">
        <v>1</v>
      </c>
      <c r="G32" s="267"/>
      <c r="H32" s="149"/>
      <c r="I32" s="239"/>
      <c r="K32" s="373"/>
      <c r="L32" s="2"/>
      <c r="M32" s="127"/>
      <c r="N32" s="320"/>
      <c r="O32" s="72">
        <v>1</v>
      </c>
      <c r="P32" s="268" t="s">
        <v>333</v>
      </c>
      <c r="Q32" s="439"/>
      <c r="R32" s="439"/>
      <c r="S32" s="444"/>
      <c r="T32" s="439"/>
    </row>
    <row r="33" spans="1:23" ht="13.5" customHeight="1" thickTop="1" thickBot="1" x14ac:dyDescent="0.25">
      <c r="A33" s="441">
        <v>16</v>
      </c>
      <c r="B33" s="439">
        <v>26</v>
      </c>
      <c r="C33" s="439" t="str">
        <f t="shared" ref="C33" si="56">IF(B33="","",VLOOKUP(B33,$B$69:$D$121,2))</f>
        <v>一ノ宮</v>
      </c>
      <c r="D33" s="440" t="str">
        <f t="shared" ref="D33" si="57">IF(B33="","",VLOOKUP(B33,$B$69:$D$121,3))</f>
        <v>佐原</v>
      </c>
      <c r="E33" s="293"/>
      <c r="F33" s="295">
        <v>3</v>
      </c>
      <c r="G33" s="267"/>
      <c r="H33" s="149"/>
      <c r="I33" s="239"/>
      <c r="K33" s="373"/>
      <c r="L33" s="2"/>
      <c r="M33" s="127"/>
      <c r="N33" s="271"/>
      <c r="O33" s="302">
        <v>3</v>
      </c>
      <c r="P33" s="78"/>
      <c r="Q33" s="439">
        <v>23</v>
      </c>
      <c r="R33" s="439" t="str">
        <f t="shared" ref="R33" si="58">IF(Q33="","",VLOOKUP(Q33,$B$69:$D$121,2))</f>
        <v>田中</v>
      </c>
      <c r="S33" s="444" t="str">
        <f t="shared" ref="S33" si="59">IF(Q33="","",VLOOKUP(Q33,$B$69:$D$121,3))</f>
        <v>市立銚子</v>
      </c>
      <c r="T33" s="439">
        <v>43</v>
      </c>
    </row>
    <row r="34" spans="1:23" ht="13.5" customHeight="1" thickTop="1" thickBot="1" x14ac:dyDescent="0.25">
      <c r="A34" s="441"/>
      <c r="B34" s="439"/>
      <c r="C34" s="439"/>
      <c r="D34" s="440"/>
      <c r="E34" s="149"/>
      <c r="F34" s="149"/>
      <c r="G34" s="267" t="s">
        <v>325</v>
      </c>
      <c r="H34" s="292">
        <v>0</v>
      </c>
      <c r="I34" s="239"/>
      <c r="K34" s="373"/>
      <c r="L34" s="2"/>
      <c r="M34" s="266">
        <v>0</v>
      </c>
      <c r="N34" s="271" t="s">
        <v>349</v>
      </c>
      <c r="O34" s="127"/>
      <c r="P34" s="331"/>
      <c r="Q34" s="439"/>
      <c r="R34" s="439"/>
      <c r="S34" s="444"/>
      <c r="T34" s="439"/>
    </row>
    <row r="35" spans="1:23" ht="13.5" customHeight="1" thickTop="1" thickBot="1" x14ac:dyDescent="0.25">
      <c r="A35" s="441">
        <v>17</v>
      </c>
      <c r="B35" s="439">
        <v>45</v>
      </c>
      <c r="C35" s="439" t="str">
        <f t="shared" ref="C35" si="60">IF(B35="","",VLOOKUP(B35,$B$69:$D$121,2))</f>
        <v>冨成</v>
      </c>
      <c r="D35" s="440" t="str">
        <f t="shared" ref="D35" si="61">IF(B35="","",VLOOKUP(B35,$B$69:$D$121,3))</f>
        <v>日体大柏</v>
      </c>
      <c r="E35" s="77"/>
      <c r="F35" s="149"/>
      <c r="G35" s="307"/>
      <c r="H35" s="296">
        <v>1</v>
      </c>
      <c r="I35" s="239"/>
      <c r="K35" s="373"/>
      <c r="L35" s="364"/>
      <c r="M35" s="302">
        <v>4</v>
      </c>
      <c r="N35" s="78"/>
      <c r="O35" s="127"/>
      <c r="P35" s="78"/>
      <c r="Q35" s="439">
        <v>15</v>
      </c>
      <c r="R35" s="439" t="str">
        <f t="shared" ref="R35" si="62">IF(Q35="","",VLOOKUP(Q35,$B$69:$D$121,2))</f>
        <v>田宮</v>
      </c>
      <c r="S35" s="444" t="str">
        <f t="shared" ref="S35" si="63">IF(Q35="","",VLOOKUP(Q35,$B$69:$D$121,3))</f>
        <v>成東</v>
      </c>
      <c r="T35" s="439">
        <v>44</v>
      </c>
    </row>
    <row r="36" spans="1:23" ht="13.5" customHeight="1" thickTop="1" thickBot="1" x14ac:dyDescent="0.25">
      <c r="A36" s="441"/>
      <c r="B36" s="439"/>
      <c r="C36" s="439"/>
      <c r="D36" s="440"/>
      <c r="E36" s="297" t="s">
        <v>309</v>
      </c>
      <c r="F36" s="314">
        <v>7</v>
      </c>
      <c r="G36" s="307"/>
      <c r="H36" s="267"/>
      <c r="I36" s="239"/>
      <c r="K36" s="373"/>
      <c r="L36" s="364"/>
      <c r="M36" s="322"/>
      <c r="N36" s="78"/>
      <c r="O36" s="332">
        <v>3</v>
      </c>
      <c r="P36" s="326" t="s">
        <v>334</v>
      </c>
      <c r="Q36" s="439"/>
      <c r="R36" s="439"/>
      <c r="S36" s="444"/>
      <c r="T36" s="439"/>
    </row>
    <row r="37" spans="1:23" ht="13.5" customHeight="1" thickTop="1" x14ac:dyDescent="0.2">
      <c r="A37" s="441">
        <v>18</v>
      </c>
      <c r="B37" s="439">
        <v>16</v>
      </c>
      <c r="C37" s="439" t="str">
        <f t="shared" ref="C37" si="64">IF(B37="","",VLOOKUP(B37,$B$69:$D$121,2))</f>
        <v>宮本</v>
      </c>
      <c r="D37" s="440" t="str">
        <f t="shared" ref="D37" si="65">IF(B37="","",VLOOKUP(B37,$B$69:$D$121,3))</f>
        <v>成田</v>
      </c>
      <c r="E37" s="264"/>
      <c r="F37" s="317">
        <v>0</v>
      </c>
      <c r="G37" s="307"/>
      <c r="H37" s="267"/>
      <c r="I37" s="239"/>
      <c r="K37" s="373"/>
      <c r="L37" s="364"/>
      <c r="M37" s="322"/>
      <c r="N37" s="78"/>
      <c r="O37" s="323">
        <v>2</v>
      </c>
      <c r="P37" s="269"/>
      <c r="Q37" s="439">
        <v>29</v>
      </c>
      <c r="R37" s="439" t="str">
        <f t="shared" ref="R37" si="66">IF(Q37="","",VLOOKUP(Q37,$B$69:$D$121,2))</f>
        <v>村田</v>
      </c>
      <c r="S37" s="444" t="str">
        <f t="shared" ref="S37" si="67">IF(Q37="","",VLOOKUP(Q37,$B$69:$D$121,3))</f>
        <v>佐原</v>
      </c>
      <c r="T37" s="439">
        <v>45</v>
      </c>
    </row>
    <row r="38" spans="1:23" ht="13.5" customHeight="1" thickBot="1" x14ac:dyDescent="0.25">
      <c r="A38" s="441"/>
      <c r="B38" s="439"/>
      <c r="C38" s="439"/>
      <c r="D38" s="440"/>
      <c r="E38" s="77"/>
      <c r="F38" s="307" t="s">
        <v>319</v>
      </c>
      <c r="G38" s="308">
        <v>2</v>
      </c>
      <c r="H38" s="267"/>
      <c r="I38" s="239"/>
      <c r="K38" s="373"/>
      <c r="L38" s="364"/>
      <c r="M38" s="322"/>
      <c r="N38" s="274">
        <v>0</v>
      </c>
      <c r="O38" s="271" t="s">
        <v>343</v>
      </c>
      <c r="P38" s="78"/>
      <c r="Q38" s="439"/>
      <c r="R38" s="439"/>
      <c r="S38" s="444"/>
      <c r="T38" s="439"/>
    </row>
    <row r="39" spans="1:23" ht="13.5" customHeight="1" thickTop="1" thickBot="1" x14ac:dyDescent="0.25">
      <c r="A39" s="441">
        <v>19</v>
      </c>
      <c r="B39" s="439">
        <v>32</v>
      </c>
      <c r="C39" s="439" t="str">
        <f t="shared" ref="C39" si="68">IF(B39="","",VLOOKUP(B39,$B$69:$D$121,2))</f>
        <v>向井</v>
      </c>
      <c r="D39" s="440" t="str">
        <f t="shared" ref="D39" si="69">IF(B39="","",VLOOKUP(B39,$B$69:$D$121,3))</f>
        <v>船橋東</v>
      </c>
      <c r="E39" s="311"/>
      <c r="F39" s="267"/>
      <c r="G39" s="292">
        <v>0</v>
      </c>
      <c r="H39" s="267"/>
      <c r="I39" s="239"/>
      <c r="K39" s="373"/>
      <c r="L39" s="364"/>
      <c r="M39" s="78"/>
      <c r="N39" s="302">
        <v>8</v>
      </c>
      <c r="O39" s="330"/>
      <c r="P39" s="325"/>
      <c r="Q39" s="439">
        <v>42</v>
      </c>
      <c r="R39" s="439" t="str">
        <f t="shared" ref="R39" si="70">IF(Q39="","",VLOOKUP(Q39,$B$69:$D$121,2))</f>
        <v>小林</v>
      </c>
      <c r="S39" s="444" t="str">
        <f t="shared" ref="S39" si="71">IF(Q39="","",VLOOKUP(Q39,$B$69:$D$121,3))</f>
        <v>日体大柏</v>
      </c>
      <c r="T39" s="439">
        <v>46</v>
      </c>
    </row>
    <row r="40" spans="1:23" ht="13.5" customHeight="1" thickTop="1" thickBot="1" x14ac:dyDescent="0.25">
      <c r="A40" s="441"/>
      <c r="B40" s="439"/>
      <c r="C40" s="439"/>
      <c r="D40" s="440"/>
      <c r="E40" s="297" t="s">
        <v>310</v>
      </c>
      <c r="F40" s="294">
        <v>1</v>
      </c>
      <c r="G40" s="149"/>
      <c r="H40" s="267"/>
      <c r="I40" s="362"/>
      <c r="J40" s="292">
        <v>0</v>
      </c>
      <c r="K40" s="328">
        <v>3</v>
      </c>
      <c r="L40" s="332">
        <v>4</v>
      </c>
      <c r="M40" s="78"/>
      <c r="N40" s="127"/>
      <c r="O40" s="127"/>
      <c r="P40" s="127"/>
      <c r="Q40" s="439"/>
      <c r="R40" s="439"/>
      <c r="S40" s="444"/>
      <c r="T40" s="439"/>
    </row>
    <row r="41" spans="1:23" ht="13.5" customHeight="1" thickTop="1" x14ac:dyDescent="0.2">
      <c r="A41" s="441">
        <v>20</v>
      </c>
      <c r="B41" s="439">
        <v>20</v>
      </c>
      <c r="C41" s="439" t="str">
        <f t="shared" ref="C41" si="72">IF(B41="","",VLOOKUP(B41,$B$69:$D$121,2))</f>
        <v>新井</v>
      </c>
      <c r="D41" s="440" t="str">
        <f t="shared" ref="D41" si="73">IF(B41="","",VLOOKUP(B41,$B$69:$D$121,3))</f>
        <v>千葉黎明</v>
      </c>
      <c r="E41" s="342"/>
      <c r="F41" s="336">
        <v>0</v>
      </c>
      <c r="G41" s="149"/>
      <c r="H41" s="267"/>
      <c r="I41" s="362"/>
      <c r="J41"/>
      <c r="K41"/>
      <c r="L41" s="266">
        <v>2</v>
      </c>
      <c r="M41" s="271" t="s">
        <v>351</v>
      </c>
      <c r="N41" s="127"/>
      <c r="O41" s="127"/>
      <c r="P41" s="270"/>
      <c r="Q41" s="439">
        <v>21</v>
      </c>
      <c r="R41" s="439" t="str">
        <f t="shared" ref="R41" si="74">IF(Q41="","",VLOOKUP(Q41,$B$69:$D$121,2))</f>
        <v>駒村</v>
      </c>
      <c r="S41" s="444" t="str">
        <f t="shared" ref="S41" si="75">IF(Q41="","",VLOOKUP(Q41,$B$69:$D$121,3))</f>
        <v>千葉黎明</v>
      </c>
      <c r="T41" s="439">
        <v>47</v>
      </c>
    </row>
    <row r="42" spans="1:23" ht="13.5" customHeight="1" thickBot="1" x14ac:dyDescent="0.25">
      <c r="A42" s="441"/>
      <c r="B42" s="439"/>
      <c r="C42" s="439"/>
      <c r="D42" s="440"/>
      <c r="E42" s="149"/>
      <c r="F42" s="149"/>
      <c r="G42" s="149"/>
      <c r="H42" s="267" t="s">
        <v>327</v>
      </c>
      <c r="I42" s="369">
        <v>0</v>
      </c>
      <c r="J42"/>
      <c r="K42"/>
      <c r="L42"/>
      <c r="M42" s="271"/>
      <c r="N42" s="127"/>
      <c r="O42" s="304">
        <v>0</v>
      </c>
      <c r="P42" s="268" t="s">
        <v>335</v>
      </c>
      <c r="Q42" s="439"/>
      <c r="R42" s="439"/>
      <c r="S42" s="444"/>
      <c r="T42" s="439"/>
    </row>
    <row r="43" spans="1:23" ht="13.5" customHeight="1" thickTop="1" thickBot="1" x14ac:dyDescent="0.25">
      <c r="A43" s="441">
        <v>21</v>
      </c>
      <c r="B43" s="439">
        <v>13</v>
      </c>
      <c r="C43" s="439" t="str">
        <f t="shared" ref="C43" si="76">IF(B43="","",VLOOKUP(B43,$B$69:$D$121,2))</f>
        <v>髙橋</v>
      </c>
      <c r="D43" s="440" t="str">
        <f t="shared" ref="D43" si="77">IF(B43="","",VLOOKUP(B43,$B$69:$D$121,3))</f>
        <v>東金</v>
      </c>
      <c r="E43" s="265"/>
      <c r="F43" s="149"/>
      <c r="G43" s="149"/>
      <c r="H43" s="307"/>
      <c r="I43" s="295">
        <v>4</v>
      </c>
      <c r="J43"/>
      <c r="K43"/>
      <c r="L43"/>
      <c r="M43" s="271"/>
      <c r="N43" s="322"/>
      <c r="O43" s="72">
        <v>8</v>
      </c>
      <c r="P43" s="333"/>
      <c r="Q43" s="439">
        <v>2</v>
      </c>
      <c r="R43" s="439" t="str">
        <f t="shared" ref="R43" si="78">IF(Q43="","",VLOOKUP(Q43,$B$69:$D$121,2))</f>
        <v>寺岡</v>
      </c>
      <c r="S43" s="444" t="str">
        <f t="shared" ref="S43" si="79">IF(Q43="","",VLOOKUP(Q43,$B$69:$D$121,3))</f>
        <v>拓大紅陵</v>
      </c>
      <c r="T43" s="439">
        <v>48</v>
      </c>
    </row>
    <row r="44" spans="1:23" ht="13.5" customHeight="1" thickTop="1" thickBot="1" x14ac:dyDescent="0.25">
      <c r="A44" s="441"/>
      <c r="B44" s="439"/>
      <c r="C44" s="439"/>
      <c r="D44" s="440"/>
      <c r="E44" s="263" t="s">
        <v>311</v>
      </c>
      <c r="F44" s="292" t="s">
        <v>456</v>
      </c>
      <c r="G44" s="149"/>
      <c r="H44" s="307"/>
      <c r="I44"/>
      <c r="J44"/>
      <c r="K44"/>
      <c r="L44"/>
      <c r="M44" s="271"/>
      <c r="N44" s="332">
        <v>4</v>
      </c>
      <c r="O44" s="78" t="s">
        <v>344</v>
      </c>
      <c r="P44" s="331"/>
      <c r="Q44" s="439"/>
      <c r="R44" s="439"/>
      <c r="S44" s="444"/>
      <c r="T44" s="439"/>
    </row>
    <row r="45" spans="1:23" ht="13.5" customHeight="1" thickTop="1" thickBot="1" x14ac:dyDescent="0.25">
      <c r="A45" s="441">
        <v>22</v>
      </c>
      <c r="B45" s="439">
        <v>40</v>
      </c>
      <c r="C45" s="439" t="str">
        <f t="shared" ref="C45" si="80">IF(B45="","",VLOOKUP(B45,$B$69:$D$121,2))</f>
        <v>田邉</v>
      </c>
      <c r="D45" s="440" t="str">
        <f t="shared" ref="D45" si="81">IF(B45="","",VLOOKUP(B45,$B$69:$D$121,3))</f>
        <v>千葉南</v>
      </c>
      <c r="E45" s="293"/>
      <c r="F45" s="296" t="s">
        <v>457</v>
      </c>
      <c r="G45" s="149"/>
      <c r="H45" s="364"/>
      <c r="I45"/>
      <c r="J45"/>
      <c r="K45"/>
      <c r="L45"/>
      <c r="M45" s="320"/>
      <c r="N45" s="274">
        <v>0</v>
      </c>
      <c r="O45" s="271"/>
      <c r="P45" s="325"/>
      <c r="Q45" s="439">
        <v>50</v>
      </c>
      <c r="R45" s="439" t="str">
        <f t="shared" ref="R45" si="82">IF(Q45="","",VLOOKUP(Q45,$B$69:$D$121,2))</f>
        <v>皆川</v>
      </c>
      <c r="S45" s="444" t="str">
        <f t="shared" ref="S45" si="83">IF(Q45="","",VLOOKUP(Q45,$B$69:$D$121,3))</f>
        <v>麗澤</v>
      </c>
      <c r="T45" s="439">
        <v>49</v>
      </c>
    </row>
    <row r="46" spans="1:23" ht="13.5" customHeight="1" thickTop="1" thickBot="1" x14ac:dyDescent="0.25">
      <c r="A46" s="441"/>
      <c r="B46" s="439"/>
      <c r="C46" s="439"/>
      <c r="D46" s="440"/>
      <c r="E46" s="77"/>
      <c r="F46" s="267" t="s">
        <v>320</v>
      </c>
      <c r="G46" s="292">
        <v>0</v>
      </c>
      <c r="H46" s="364"/>
      <c r="I46"/>
      <c r="J46"/>
      <c r="K46"/>
      <c r="L46"/>
      <c r="M46" s="320"/>
      <c r="N46" s="78"/>
      <c r="O46" s="327" t="s">
        <v>463</v>
      </c>
      <c r="P46" s="333" t="s">
        <v>336</v>
      </c>
      <c r="Q46" s="439"/>
      <c r="R46" s="439"/>
      <c r="S46" s="444"/>
      <c r="T46" s="439"/>
    </row>
    <row r="47" spans="1:23" ht="13.5" customHeight="1" thickTop="1" thickBot="1" x14ac:dyDescent="0.25">
      <c r="A47" s="441">
        <v>23</v>
      </c>
      <c r="B47" s="439">
        <v>6</v>
      </c>
      <c r="C47" s="439" t="str">
        <f t="shared" ref="C47" si="84">IF(B47="","",VLOOKUP(B47,$B$69:$D$121,2))</f>
        <v>根立</v>
      </c>
      <c r="D47" s="440" t="str">
        <f t="shared" ref="D47" si="85">IF(B47="","",VLOOKUP(B47,$B$69:$D$121,3))</f>
        <v>長生</v>
      </c>
      <c r="E47" s="77"/>
      <c r="F47" s="307"/>
      <c r="G47" s="309">
        <v>5</v>
      </c>
      <c r="H47" s="364"/>
      <c r="I47"/>
      <c r="J47"/>
      <c r="K47"/>
      <c r="L47"/>
      <c r="M47" s="320"/>
      <c r="N47" s="78"/>
      <c r="O47" s="274" t="s">
        <v>465</v>
      </c>
      <c r="P47" s="269"/>
      <c r="Q47" s="439">
        <v>7</v>
      </c>
      <c r="R47" s="439" t="str">
        <f t="shared" ref="R47" si="86">IF(Q47="","",VLOOKUP(Q47,$B$69:$D$121,2))</f>
        <v>三橋</v>
      </c>
      <c r="S47" s="444" t="str">
        <f t="shared" ref="S47" si="87">IF(Q47="","",VLOOKUP(Q47,$B$69:$D$121,3))</f>
        <v>長生</v>
      </c>
      <c r="T47" s="439">
        <v>50</v>
      </c>
    </row>
    <row r="48" spans="1:23" ht="13.5" customHeight="1" thickTop="1" thickBot="1" x14ac:dyDescent="0.25">
      <c r="A48" s="441"/>
      <c r="B48" s="439"/>
      <c r="C48" s="439"/>
      <c r="D48" s="440"/>
      <c r="E48" s="297" t="s">
        <v>312</v>
      </c>
      <c r="F48" s="308">
        <v>7</v>
      </c>
      <c r="G48" s="307"/>
      <c r="H48" s="364"/>
      <c r="I48"/>
      <c r="J48"/>
      <c r="K48"/>
      <c r="L48"/>
      <c r="M48" s="303">
        <v>4</v>
      </c>
      <c r="N48" s="78" t="s">
        <v>350</v>
      </c>
      <c r="O48" s="127"/>
      <c r="P48" s="127"/>
      <c r="Q48" s="439"/>
      <c r="R48" s="439"/>
      <c r="S48" s="444"/>
      <c r="T48" s="439"/>
      <c r="W48" s="128"/>
    </row>
    <row r="49" spans="1:24" ht="13.5" customHeight="1" thickTop="1" thickBot="1" x14ac:dyDescent="0.25">
      <c r="A49" s="441">
        <v>24</v>
      </c>
      <c r="B49" s="439">
        <v>25</v>
      </c>
      <c r="C49" s="439" t="str">
        <f t="shared" ref="C49" si="88">IF(B49="","",VLOOKUP(B49,$B$69:$D$121,2))</f>
        <v>中嶋</v>
      </c>
      <c r="D49" s="440" t="str">
        <f t="shared" ref="D49" si="89">IF(B49="","",VLOOKUP(B49,$B$69:$D$121,3))</f>
        <v>市立銚子</v>
      </c>
      <c r="E49" s="264"/>
      <c r="F49" s="298">
        <v>0</v>
      </c>
      <c r="G49" s="307"/>
      <c r="H49" s="364"/>
      <c r="I49"/>
      <c r="J49"/>
      <c r="K49"/>
      <c r="L49"/>
      <c r="M49" s="305">
        <v>0</v>
      </c>
      <c r="N49" s="271"/>
      <c r="O49" s="127"/>
      <c r="P49" s="78"/>
      <c r="Q49" s="439">
        <v>31</v>
      </c>
      <c r="R49" s="439" t="str">
        <f t="shared" ref="R49" si="90">IF(Q49="","",VLOOKUP(Q49,$B$69:$D$121,2))</f>
        <v>中田</v>
      </c>
      <c r="S49" s="444" t="str">
        <f t="shared" ref="S49" si="91">IF(Q49="","",VLOOKUP(Q49,$B$69:$D$121,3))</f>
        <v>船橋東</v>
      </c>
      <c r="T49" s="439">
        <v>51</v>
      </c>
      <c r="W49" s="209"/>
      <c r="X49" s="203"/>
    </row>
    <row r="50" spans="1:24" ht="13.5" customHeight="1" thickTop="1" thickBot="1" x14ac:dyDescent="0.25">
      <c r="A50" s="441"/>
      <c r="B50" s="439"/>
      <c r="C50" s="439"/>
      <c r="D50" s="440"/>
      <c r="E50" s="149"/>
      <c r="F50" s="292"/>
      <c r="G50" s="307" t="s">
        <v>326</v>
      </c>
      <c r="H50" s="365">
        <v>2</v>
      </c>
      <c r="I50"/>
      <c r="J50"/>
      <c r="K50"/>
      <c r="L50"/>
      <c r="M50" s="127"/>
      <c r="N50" s="271"/>
      <c r="O50" s="334">
        <v>8</v>
      </c>
      <c r="P50" s="326" t="s">
        <v>337</v>
      </c>
      <c r="Q50" s="439"/>
      <c r="R50" s="439"/>
      <c r="S50" s="444"/>
      <c r="T50" s="439"/>
      <c r="W50" s="209"/>
      <c r="X50" s="203"/>
    </row>
    <row r="51" spans="1:24" ht="13.5" customHeight="1" thickTop="1" thickBot="1" x14ac:dyDescent="0.25">
      <c r="A51" s="441">
        <v>25</v>
      </c>
      <c r="B51" s="439">
        <v>4</v>
      </c>
      <c r="C51" s="439" t="str">
        <f t="shared" ref="C51" si="92">IF(B51="","",VLOOKUP(B51,$B$69:$D$121,2))</f>
        <v>赤松</v>
      </c>
      <c r="D51" s="440" t="str">
        <f t="shared" ref="D51" si="93">IF(B51="","",VLOOKUP(B51,$B$69:$D$121,3))</f>
        <v>拓大紅陵</v>
      </c>
      <c r="E51" s="77"/>
      <c r="F51" s="292"/>
      <c r="G51" s="267"/>
      <c r="H51" s="336">
        <v>0</v>
      </c>
      <c r="I51"/>
      <c r="J51"/>
      <c r="K51"/>
      <c r="L51"/>
      <c r="M51" s="127"/>
      <c r="N51" s="320"/>
      <c r="O51" s="274">
        <v>0</v>
      </c>
      <c r="P51" s="269"/>
      <c r="Q51" s="439">
        <v>39</v>
      </c>
      <c r="R51" s="439" t="str">
        <f t="shared" ref="R51" si="94">IF(Q51="","",VLOOKUP(Q51,$B$69:$D$121,2))</f>
        <v>瓜生</v>
      </c>
      <c r="S51" s="444" t="str">
        <f t="shared" ref="S51" si="95">IF(Q51="","",VLOOKUP(Q51,$B$69:$D$121,3))</f>
        <v>千葉経済</v>
      </c>
      <c r="T51" s="439">
        <v>52</v>
      </c>
      <c r="W51" s="209"/>
      <c r="X51" s="203"/>
    </row>
    <row r="52" spans="1:24" ht="13.5" customHeight="1" thickTop="1" thickBot="1" x14ac:dyDescent="0.25">
      <c r="A52" s="441"/>
      <c r="B52" s="439"/>
      <c r="C52" s="439"/>
      <c r="D52" s="440"/>
      <c r="E52" s="297" t="s">
        <v>313</v>
      </c>
      <c r="F52" s="292">
        <v>3</v>
      </c>
      <c r="G52" s="267"/>
      <c r="H52"/>
      <c r="I52"/>
      <c r="J52"/>
      <c r="K52"/>
      <c r="L52"/>
      <c r="M52" s="127"/>
      <c r="N52" s="327" t="s">
        <v>463</v>
      </c>
      <c r="O52" s="78" t="s">
        <v>345</v>
      </c>
      <c r="P52" s="2"/>
      <c r="Q52" s="439"/>
      <c r="R52" s="439"/>
      <c r="S52" s="444"/>
      <c r="T52" s="439"/>
      <c r="W52" s="209"/>
      <c r="X52" s="203"/>
    </row>
    <row r="53" spans="1:24" ht="13.5" customHeight="1" thickTop="1" x14ac:dyDescent="0.2">
      <c r="A53" s="441">
        <v>26</v>
      </c>
      <c r="B53" s="439">
        <v>53</v>
      </c>
      <c r="C53" s="439" t="str">
        <f t="shared" ref="C53" si="96">IF(B53="","",VLOOKUP(B53,$B$69:$D$121,2))</f>
        <v>朝倉</v>
      </c>
      <c r="D53" s="440" t="str">
        <f t="shared" ref="D53" si="97">IF(B53="","",VLOOKUP(B53,$B$69:$D$121,3))</f>
        <v>麗澤</v>
      </c>
      <c r="E53" s="264"/>
      <c r="F53" s="300">
        <v>0</v>
      </c>
      <c r="G53" s="267"/>
      <c r="H53"/>
      <c r="I53"/>
      <c r="J53"/>
      <c r="K53"/>
      <c r="L53"/>
      <c r="M53" s="127"/>
      <c r="N53" s="305" t="s">
        <v>466</v>
      </c>
      <c r="O53" s="269"/>
      <c r="P53" s="238"/>
      <c r="Q53" s="439">
        <v>46</v>
      </c>
      <c r="R53" s="439" t="str">
        <f t="shared" ref="R53" si="98">IF(Q53="","",VLOOKUP(Q53,$B$69:$D$121,2))</f>
        <v>稲野辺</v>
      </c>
      <c r="S53" s="444" t="str">
        <f t="shared" ref="S53" si="99">IF(Q53="","",VLOOKUP(Q53,$B$69:$D$121,3))</f>
        <v>西武台</v>
      </c>
      <c r="T53" s="439">
        <v>53</v>
      </c>
      <c r="W53" s="209"/>
      <c r="X53" s="203"/>
    </row>
    <row r="54" spans="1:24" ht="13.5" customHeight="1" thickBot="1" x14ac:dyDescent="0.25">
      <c r="A54" s="441"/>
      <c r="B54" s="439"/>
      <c r="C54" s="439"/>
      <c r="D54" s="440"/>
      <c r="E54" s="2"/>
      <c r="F54" s="267" t="s">
        <v>321</v>
      </c>
      <c r="G54" s="313">
        <v>0</v>
      </c>
      <c r="H54"/>
      <c r="I54"/>
      <c r="J54"/>
      <c r="K54"/>
      <c r="L54"/>
      <c r="M54"/>
      <c r="N54"/>
      <c r="O54"/>
      <c r="P54"/>
      <c r="Q54" s="439"/>
      <c r="R54" s="439"/>
      <c r="S54" s="444"/>
      <c r="T54" s="439"/>
      <c r="W54" s="209"/>
      <c r="X54" s="203"/>
    </row>
    <row r="55" spans="1:24" ht="13.5" customHeight="1" thickTop="1" thickBot="1" x14ac:dyDescent="0.25">
      <c r="A55" s="441">
        <v>27</v>
      </c>
      <c r="B55" s="439">
        <v>34</v>
      </c>
      <c r="C55" s="439" t="str">
        <f t="shared" ref="C55" si="100">IF(B55="","",VLOOKUP(B55,$B$69:$D$121,2))</f>
        <v>北川</v>
      </c>
      <c r="D55" s="440" t="str">
        <f t="shared" ref="D55" si="101">IF(B55="","",VLOOKUP(B55,$B$69:$D$121,3))</f>
        <v>秀明八千代</v>
      </c>
      <c r="E55" s="318"/>
      <c r="F55" s="77"/>
      <c r="G55" s="295">
        <v>4</v>
      </c>
      <c r="H55"/>
      <c r="I55"/>
      <c r="J55"/>
      <c r="K55"/>
      <c r="L55"/>
      <c r="M55"/>
      <c r="N55"/>
      <c r="O55"/>
      <c r="P55"/>
      <c r="Q55" s="204"/>
      <c r="R55" s="449"/>
      <c r="S55" s="451"/>
      <c r="T55" s="449"/>
      <c r="W55" s="209"/>
      <c r="X55" s="203"/>
    </row>
    <row r="56" spans="1:24" ht="13.5" customHeight="1" thickTop="1" x14ac:dyDescent="0.2">
      <c r="A56" s="441"/>
      <c r="B56" s="439"/>
      <c r="C56" s="439"/>
      <c r="D56" s="440"/>
      <c r="E56"/>
      <c r="F56" s="319"/>
      <c r="G56"/>
      <c r="H56"/>
      <c r="I56"/>
      <c r="J56"/>
      <c r="K56"/>
      <c r="L56"/>
      <c r="M56"/>
      <c r="N56"/>
      <c r="O56"/>
      <c r="P56"/>
      <c r="Q56" s="204"/>
      <c r="R56" s="450"/>
      <c r="S56" s="452"/>
      <c r="T56" s="450"/>
      <c r="W56" s="209"/>
      <c r="X56" s="203"/>
    </row>
    <row r="57" spans="1:24" ht="13.5" customHeight="1" x14ac:dyDescent="0.2">
      <c r="A57" s="57"/>
      <c r="B57" s="230"/>
      <c r="C57" s="230"/>
      <c r="D57" s="230"/>
      <c r="E57"/>
      <c r="F57"/>
      <c r="G57"/>
      <c r="H57"/>
      <c r="I57"/>
      <c r="J57"/>
      <c r="K57"/>
      <c r="L57"/>
      <c r="M57"/>
      <c r="N57"/>
      <c r="O57"/>
      <c r="P57"/>
      <c r="Q57" s="230"/>
      <c r="R57" s="230"/>
      <c r="S57" s="255"/>
      <c r="T57" s="230"/>
      <c r="W57" s="235"/>
      <c r="X57" s="229"/>
    </row>
    <row r="58" spans="1:24" ht="15" customHeight="1" x14ac:dyDescent="0.2">
      <c r="A58" s="57"/>
      <c r="B58" s="230"/>
      <c r="C58" s="261" t="s">
        <v>242</v>
      </c>
      <c r="D58" s="230"/>
      <c r="E58"/>
      <c r="F58"/>
      <c r="G58"/>
      <c r="H58"/>
      <c r="I58"/>
      <c r="J58" s="447" t="s">
        <v>452</v>
      </c>
      <c r="K58" s="447"/>
      <c r="L58" s="447"/>
      <c r="M58" s="447"/>
      <c r="N58" s="447"/>
      <c r="O58" s="447"/>
      <c r="P58" s="447"/>
      <c r="Q58" s="447"/>
      <c r="R58" s="447"/>
      <c r="S58" s="447"/>
      <c r="T58" s="230"/>
      <c r="W58" s="235"/>
      <c r="X58" s="229"/>
    </row>
    <row r="59" spans="1:24" ht="13.5" customHeight="1" thickBot="1" x14ac:dyDescent="0.25">
      <c r="A59" s="58"/>
      <c r="B59" s="58"/>
      <c r="C59" s="439" t="s">
        <v>517</v>
      </c>
      <c r="D59" s="440" t="s">
        <v>491</v>
      </c>
      <c r="I59" s="78"/>
      <c r="J59" s="448" t="s">
        <v>453</v>
      </c>
      <c r="K59" s="448"/>
      <c r="L59" s="448"/>
      <c r="M59" s="448"/>
      <c r="N59" s="448"/>
      <c r="O59" s="448"/>
      <c r="P59" s="448"/>
      <c r="Q59" s="448"/>
      <c r="R59" s="448"/>
      <c r="S59" s="448"/>
      <c r="T59" s="49"/>
    </row>
    <row r="60" spans="1:24" ht="13.5" customHeight="1" thickTop="1" thickBot="1" x14ac:dyDescent="0.25">
      <c r="A60" s="58"/>
      <c r="B60" s="58"/>
      <c r="C60" s="439"/>
      <c r="D60" s="440"/>
      <c r="E60" s="391"/>
      <c r="F60" s="314">
        <v>4</v>
      </c>
      <c r="G60" s="160"/>
      <c r="I60" s="78"/>
      <c r="J60" s="72"/>
      <c r="K60" s="72"/>
      <c r="L60" s="77"/>
      <c r="M60" s="160"/>
      <c r="N60" s="160"/>
      <c r="O60" s="160"/>
      <c r="P60" s="285"/>
      <c r="Q60" s="49"/>
      <c r="R60" s="49"/>
      <c r="S60" s="237"/>
      <c r="T60" s="49"/>
      <c r="W60" s="236"/>
      <c r="X60" s="229"/>
    </row>
    <row r="61" spans="1:24" ht="13.5" customHeight="1" thickTop="1" x14ac:dyDescent="0.2">
      <c r="A61" s="58"/>
      <c r="B61" s="58"/>
      <c r="C61" s="439" t="s">
        <v>515</v>
      </c>
      <c r="D61" s="440" t="s">
        <v>516</v>
      </c>
      <c r="E61" s="262"/>
      <c r="F61" s="298">
        <v>0</v>
      </c>
      <c r="G61" s="160"/>
      <c r="I61" s="78"/>
      <c r="J61" s="72"/>
      <c r="K61" s="72"/>
      <c r="L61" s="77"/>
      <c r="M61" s="160"/>
      <c r="N61" s="160"/>
      <c r="O61" s="160"/>
      <c r="P61" s="285"/>
      <c r="Q61" s="49"/>
      <c r="R61" s="49"/>
      <c r="S61" s="237"/>
      <c r="T61" s="49"/>
      <c r="W61" s="236"/>
      <c r="X61" s="229"/>
    </row>
    <row r="62" spans="1:24" ht="13.5" customHeight="1" x14ac:dyDescent="0.2">
      <c r="A62" s="58"/>
      <c r="B62" s="58"/>
      <c r="C62" s="439"/>
      <c r="D62" s="440"/>
      <c r="I62" s="188"/>
      <c r="J62" s="188"/>
      <c r="K62" s="188"/>
      <c r="L62" s="188"/>
      <c r="M62" s="160"/>
      <c r="N62" s="160"/>
      <c r="O62" s="160"/>
      <c r="P62" s="285"/>
      <c r="Q62" s="49"/>
      <c r="R62" s="49"/>
      <c r="S62" s="237"/>
      <c r="T62" s="63"/>
    </row>
    <row r="63" spans="1:24" ht="12.75" customHeight="1" x14ac:dyDescent="0.2">
      <c r="A63" s="58"/>
      <c r="B63" s="58"/>
      <c r="C63" s="59"/>
      <c r="D63" s="60"/>
      <c r="I63" s="189"/>
      <c r="J63" s="189"/>
      <c r="K63" s="189"/>
      <c r="L63" s="189"/>
      <c r="M63" s="160"/>
      <c r="N63" s="160"/>
      <c r="O63" s="160"/>
      <c r="Q63" s="111"/>
      <c r="R63" s="111"/>
      <c r="S63" s="112"/>
      <c r="T63" s="113"/>
      <c r="X63" s="107"/>
    </row>
    <row r="64" spans="1:24" ht="12.75" customHeight="1" x14ac:dyDescent="0.2">
      <c r="A64" s="58"/>
      <c r="B64" s="58"/>
      <c r="C64" s="59"/>
      <c r="D64" s="60"/>
      <c r="I64" s="151"/>
      <c r="J64" s="151"/>
      <c r="K64" s="151"/>
      <c r="L64" s="151"/>
      <c r="Q64" s="111"/>
      <c r="R64" s="111"/>
      <c r="S64" s="112"/>
      <c r="T64" s="113"/>
      <c r="X64" s="107"/>
    </row>
    <row r="65" spans="1:39" ht="9" customHeight="1" x14ac:dyDescent="0.2">
      <c r="A65" s="43"/>
      <c r="B65" s="44"/>
      <c r="C65" s="44"/>
      <c r="D65" s="44"/>
      <c r="E65" s="121"/>
      <c r="F65" s="121"/>
      <c r="G65" s="121"/>
      <c r="H65" s="121"/>
      <c r="I65" s="152"/>
      <c r="J65" s="152"/>
      <c r="K65" s="152"/>
      <c r="L65" s="152"/>
      <c r="M65" s="121"/>
      <c r="N65" s="121"/>
      <c r="O65" s="121"/>
      <c r="P65" s="121"/>
      <c r="Q65" s="18" t="s">
        <v>18</v>
      </c>
      <c r="R65" s="19"/>
      <c r="S65" s="18"/>
      <c r="T65" s="5"/>
    </row>
    <row r="66" spans="1:39" ht="24" customHeight="1" x14ac:dyDescent="0.2">
      <c r="A66" s="43"/>
      <c r="B66" s="44"/>
      <c r="C66" s="44"/>
      <c r="D66" s="44"/>
      <c r="E66" s="160"/>
      <c r="F66" s="160"/>
      <c r="G66" s="160"/>
      <c r="H66" s="160"/>
      <c r="I66" s="152"/>
      <c r="J66" s="152"/>
      <c r="K66" s="152"/>
      <c r="L66" s="152"/>
      <c r="M66" s="160"/>
      <c r="N66" s="160"/>
      <c r="O66" s="160"/>
      <c r="P66" s="160"/>
      <c r="Q66" s="80"/>
      <c r="R66" s="186"/>
      <c r="S66" s="80"/>
      <c r="T66" s="5"/>
      <c r="W66" s="214"/>
      <c r="X66" s="203"/>
    </row>
    <row r="67" spans="1:39" ht="23.1" customHeight="1" x14ac:dyDescent="0.2">
      <c r="A67" s="58"/>
      <c r="B67" s="58"/>
      <c r="D67" s="158" t="s">
        <v>23</v>
      </c>
      <c r="E67" s="121"/>
      <c r="F67" s="121"/>
      <c r="G67" s="121"/>
      <c r="H67" s="121"/>
      <c r="I67" s="71"/>
      <c r="J67" s="160"/>
      <c r="K67" s="72"/>
      <c r="L67" s="72"/>
      <c r="M67" s="121"/>
      <c r="N67" s="121"/>
      <c r="O67" s="121"/>
      <c r="P67" s="121"/>
      <c r="Q67" s="18"/>
      <c r="R67" s="19"/>
      <c r="S67" s="18"/>
      <c r="T67" s="5"/>
      <c r="X67" s="15"/>
      <c r="Y67" s="11"/>
      <c r="Z67" s="11"/>
      <c r="AA67" s="11"/>
      <c r="AB67" s="11"/>
      <c r="AC67" s="11"/>
      <c r="AD67" s="11"/>
    </row>
    <row r="68" spans="1:39" ht="23.1" customHeight="1" x14ac:dyDescent="0.2">
      <c r="A68" s="66"/>
      <c r="B68" s="134"/>
      <c r="C68" s="134" t="s">
        <v>0</v>
      </c>
      <c r="D68" s="134" t="s">
        <v>1</v>
      </c>
      <c r="E68" s="445"/>
      <c r="F68" s="446"/>
      <c r="G68" s="446"/>
      <c r="H68" s="121"/>
      <c r="I68" s="71"/>
    </row>
    <row r="69" spans="1:39" ht="17.25" customHeight="1" x14ac:dyDescent="0.2">
      <c r="A69" s="66"/>
      <c r="B69" s="134">
        <v>1</v>
      </c>
      <c r="C69" s="159" t="s">
        <v>99</v>
      </c>
      <c r="D69" s="65" t="s">
        <v>94</v>
      </c>
      <c r="E69" s="163"/>
      <c r="F69" s="162"/>
      <c r="G69" s="148"/>
      <c r="H69" s="121"/>
      <c r="I69" s="71"/>
      <c r="AD69" s="133"/>
    </row>
    <row r="70" spans="1:39" x14ac:dyDescent="0.2">
      <c r="A70" s="58"/>
      <c r="B70" s="134">
        <v>2</v>
      </c>
      <c r="C70" s="242" t="s">
        <v>100</v>
      </c>
      <c r="D70" s="65" t="s">
        <v>94</v>
      </c>
      <c r="E70" s="163"/>
      <c r="F70" s="162"/>
      <c r="G70" s="148"/>
      <c r="H70" s="121"/>
      <c r="I70" s="78"/>
      <c r="AD70" s="133"/>
    </row>
    <row r="71" spans="1:39" x14ac:dyDescent="0.2">
      <c r="A71" s="58"/>
      <c r="B71" s="134">
        <v>3</v>
      </c>
      <c r="C71" s="242" t="s">
        <v>101</v>
      </c>
      <c r="D71" s="65" t="s">
        <v>94</v>
      </c>
      <c r="E71" s="163"/>
      <c r="F71" s="162"/>
      <c r="G71" s="148"/>
      <c r="H71" s="121"/>
      <c r="I71" s="78"/>
      <c r="K71" s="77"/>
      <c r="L71" s="77"/>
      <c r="M71" s="153"/>
      <c r="N71" s="121"/>
      <c r="O71" s="121"/>
      <c r="Q71" s="11"/>
      <c r="AD71" s="133"/>
    </row>
    <row r="72" spans="1:39" x14ac:dyDescent="0.2">
      <c r="A72" s="58"/>
      <c r="B72" s="134">
        <v>4</v>
      </c>
      <c r="C72" s="159" t="s">
        <v>102</v>
      </c>
      <c r="D72" s="65" t="s">
        <v>94</v>
      </c>
      <c r="E72" s="163"/>
      <c r="F72" s="162"/>
      <c r="G72" s="148"/>
      <c r="H72" s="121"/>
      <c r="I72" s="78"/>
      <c r="K72" s="153"/>
      <c r="L72" s="153"/>
      <c r="M72" s="153"/>
      <c r="N72" s="153"/>
      <c r="O72" s="153"/>
      <c r="P72" s="153"/>
      <c r="Q72" s="133"/>
      <c r="AD72" s="133"/>
    </row>
    <row r="73" spans="1:39" x14ac:dyDescent="0.2">
      <c r="A73" s="58"/>
      <c r="B73" s="134">
        <v>5</v>
      </c>
      <c r="C73" s="159" t="s">
        <v>108</v>
      </c>
      <c r="D73" s="65" t="s">
        <v>103</v>
      </c>
      <c r="E73" s="163"/>
      <c r="F73" s="162"/>
      <c r="G73" s="148"/>
      <c r="H73" s="121"/>
      <c r="I73" s="78"/>
      <c r="K73" s="153"/>
      <c r="L73" s="153"/>
      <c r="M73" s="153"/>
      <c r="N73" s="153"/>
      <c r="O73" s="153"/>
      <c r="P73" s="153"/>
      <c r="Q73" s="133"/>
      <c r="R73" s="15"/>
      <c r="S73" s="124"/>
      <c r="T73" s="11"/>
      <c r="U73" s="11"/>
      <c r="X73" s="15"/>
      <c r="Y73" s="11"/>
      <c r="Z73" s="11"/>
      <c r="AA73" s="11"/>
      <c r="AB73" s="11"/>
      <c r="AC73" s="11"/>
      <c r="AD73" s="133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x14ac:dyDescent="0.2">
      <c r="A74" s="58"/>
      <c r="B74" s="134">
        <v>6</v>
      </c>
      <c r="C74" s="159" t="s">
        <v>114</v>
      </c>
      <c r="D74" s="65" t="s">
        <v>109</v>
      </c>
      <c r="E74" s="163"/>
      <c r="F74" s="162"/>
      <c r="G74" s="148"/>
      <c r="H74" s="121"/>
      <c r="I74" s="78"/>
      <c r="K74" s="153"/>
      <c r="L74" s="153"/>
      <c r="M74" s="153"/>
      <c r="N74" s="153"/>
      <c r="O74" s="153"/>
      <c r="P74" s="153"/>
      <c r="Q74" s="133"/>
      <c r="R74" s="133"/>
      <c r="S74" s="133"/>
      <c r="T74" s="133"/>
      <c r="U74" s="133"/>
      <c r="V74" s="133"/>
      <c r="W74" s="11"/>
      <c r="X74" s="11"/>
      <c r="Y74" s="11"/>
      <c r="Z74" s="133"/>
      <c r="AA74" s="133"/>
      <c r="AB74" s="133"/>
      <c r="AC74" s="133"/>
      <c r="AD74" s="133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x14ac:dyDescent="0.2">
      <c r="A75" s="58"/>
      <c r="B75" s="134">
        <v>7</v>
      </c>
      <c r="C75" s="159" t="s">
        <v>115</v>
      </c>
      <c r="D75" s="65" t="s">
        <v>109</v>
      </c>
      <c r="E75" s="163"/>
      <c r="F75" s="162"/>
      <c r="G75" s="148"/>
      <c r="H75" s="121"/>
      <c r="I75" s="78"/>
      <c r="K75" s="153"/>
      <c r="L75" s="153"/>
      <c r="M75" s="153"/>
      <c r="N75" s="153"/>
      <c r="O75" s="160"/>
      <c r="Q75" s="11"/>
      <c r="R75" s="15"/>
      <c r="S75" s="124"/>
      <c r="T75" s="161"/>
      <c r="U75" s="11"/>
      <c r="W75" s="161"/>
      <c r="X75" s="15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x14ac:dyDescent="0.2">
      <c r="A76" s="58"/>
      <c r="B76" s="134">
        <v>8</v>
      </c>
      <c r="C76" s="159" t="s">
        <v>116</v>
      </c>
      <c r="D76" s="65" t="s">
        <v>109</v>
      </c>
      <c r="E76" s="163"/>
      <c r="F76" s="162"/>
      <c r="G76" s="148"/>
      <c r="H76" s="121"/>
      <c r="I76" s="78"/>
      <c r="J76" s="73"/>
      <c r="K76" s="73"/>
      <c r="L76" s="73"/>
      <c r="M76" s="121"/>
      <c r="N76" s="160"/>
      <c r="O76" s="160"/>
      <c r="P76" s="158"/>
      <c r="Q76" s="11"/>
      <c r="R76" s="15"/>
      <c r="S76" s="124"/>
      <c r="T76" s="158"/>
      <c r="U76" s="11"/>
      <c r="W76" s="158"/>
      <c r="X76" s="15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x14ac:dyDescent="0.2">
      <c r="A77" s="58"/>
      <c r="B77" s="134">
        <v>9</v>
      </c>
      <c r="C77" s="159" t="s">
        <v>117</v>
      </c>
      <c r="D77" s="65" t="s">
        <v>109</v>
      </c>
      <c r="E77" s="163"/>
      <c r="F77" s="162"/>
      <c r="G77" s="148"/>
      <c r="H77" s="121"/>
      <c r="I77" s="78"/>
      <c r="J77" s="121"/>
      <c r="K77" s="77"/>
      <c r="L77" s="77"/>
      <c r="M77" s="121"/>
      <c r="N77" s="154"/>
      <c r="O77" s="160"/>
      <c r="P77" s="158"/>
      <c r="Q77" s="11"/>
      <c r="R77" s="15"/>
      <c r="S77" s="124"/>
      <c r="T77" s="158"/>
      <c r="U77" s="11"/>
      <c r="W77" s="158"/>
      <c r="X77" s="15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x14ac:dyDescent="0.2">
      <c r="A78" s="58"/>
      <c r="B78" s="134">
        <v>10</v>
      </c>
      <c r="C78" s="159" t="s">
        <v>122</v>
      </c>
      <c r="D78" s="65" t="s">
        <v>118</v>
      </c>
      <c r="E78" s="163"/>
      <c r="F78" s="162"/>
      <c r="G78" s="148"/>
      <c r="H78" s="121"/>
      <c r="I78" s="78"/>
      <c r="J78" s="121"/>
      <c r="K78" s="77"/>
      <c r="L78" s="77"/>
      <c r="M78" s="121"/>
      <c r="N78" s="154"/>
      <c r="O78" s="160"/>
      <c r="Q78" s="11"/>
      <c r="R78" s="158"/>
      <c r="S78" s="158"/>
      <c r="T78" s="158"/>
      <c r="U78" s="158"/>
      <c r="V78" s="158"/>
      <c r="W78" s="158"/>
      <c r="X78" s="158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x14ac:dyDescent="0.2">
      <c r="A79" s="58"/>
      <c r="B79" s="134">
        <v>11</v>
      </c>
      <c r="C79" s="159" t="s">
        <v>123</v>
      </c>
      <c r="D79" s="65" t="s">
        <v>118</v>
      </c>
      <c r="E79" s="5"/>
      <c r="F79" s="162"/>
      <c r="G79" s="148"/>
      <c r="H79" s="121"/>
      <c r="I79" s="78"/>
      <c r="J79" s="73"/>
      <c r="AG79" s="158"/>
      <c r="AH79" s="158"/>
      <c r="AI79" s="158"/>
      <c r="AJ79" s="158"/>
      <c r="AK79" s="158"/>
      <c r="AL79" s="158"/>
      <c r="AM79" s="11"/>
    </row>
    <row r="80" spans="1:39" x14ac:dyDescent="0.2">
      <c r="A80" s="58"/>
      <c r="B80" s="134">
        <v>12</v>
      </c>
      <c r="C80" s="159" t="s">
        <v>124</v>
      </c>
      <c r="D80" s="65" t="s">
        <v>118</v>
      </c>
      <c r="E80" s="163"/>
      <c r="F80" s="162"/>
      <c r="G80" s="148"/>
      <c r="H80" s="121"/>
      <c r="I80" s="78"/>
      <c r="J80" s="73"/>
      <c r="AG80" s="158"/>
      <c r="AH80" s="158"/>
      <c r="AI80" s="158"/>
      <c r="AJ80" s="158"/>
      <c r="AK80" s="158"/>
      <c r="AL80" s="158"/>
      <c r="AM80" s="11"/>
    </row>
    <row r="81" spans="1:39" x14ac:dyDescent="0.2">
      <c r="A81" s="58"/>
      <c r="B81" s="134">
        <v>13</v>
      </c>
      <c r="C81" s="159" t="s">
        <v>96</v>
      </c>
      <c r="D81" s="65" t="s">
        <v>118</v>
      </c>
      <c r="E81" s="163"/>
      <c r="F81" s="162"/>
      <c r="G81" s="148"/>
      <c r="H81" s="121"/>
      <c r="I81" s="78"/>
      <c r="J81" s="73"/>
      <c r="AG81" s="158"/>
      <c r="AH81" s="158"/>
      <c r="AI81" s="158"/>
      <c r="AJ81" s="158"/>
      <c r="AK81" s="158"/>
      <c r="AL81" s="158"/>
      <c r="AM81" s="11"/>
    </row>
    <row r="82" spans="1:39" x14ac:dyDescent="0.2">
      <c r="A82" s="58"/>
      <c r="B82" s="134">
        <v>14</v>
      </c>
      <c r="C82" s="159" t="s">
        <v>129</v>
      </c>
      <c r="D82" s="65" t="s">
        <v>125</v>
      </c>
      <c r="E82" s="163"/>
      <c r="F82" s="162"/>
      <c r="G82" s="148"/>
      <c r="H82" s="121"/>
      <c r="I82" s="78"/>
      <c r="J82" s="73"/>
      <c r="AG82" s="158"/>
      <c r="AH82" s="158"/>
      <c r="AI82" s="158"/>
      <c r="AJ82" s="158"/>
      <c r="AK82" s="158"/>
      <c r="AL82" s="158"/>
      <c r="AM82" s="11"/>
    </row>
    <row r="83" spans="1:39" x14ac:dyDescent="0.2">
      <c r="A83" s="58"/>
      <c r="B83" s="134">
        <v>15</v>
      </c>
      <c r="C83" s="159" t="s">
        <v>130</v>
      </c>
      <c r="D83" s="65" t="s">
        <v>125</v>
      </c>
      <c r="E83" s="163"/>
      <c r="F83" s="162"/>
      <c r="G83" s="148"/>
      <c r="H83" s="121"/>
      <c r="I83" s="78"/>
      <c r="J83" s="73"/>
      <c r="AG83" s="11"/>
      <c r="AH83" s="11"/>
      <c r="AI83" s="11"/>
      <c r="AJ83" s="11"/>
      <c r="AK83" s="11"/>
      <c r="AL83" s="11"/>
      <c r="AM83" s="11"/>
    </row>
    <row r="84" spans="1:39" x14ac:dyDescent="0.2">
      <c r="A84" s="58"/>
      <c r="B84" s="134">
        <v>16</v>
      </c>
      <c r="C84" s="159" t="s">
        <v>141</v>
      </c>
      <c r="D84" s="65" t="s">
        <v>136</v>
      </c>
      <c r="E84" s="163"/>
      <c r="F84" s="162"/>
      <c r="G84" s="148"/>
      <c r="H84" s="121"/>
      <c r="I84" s="78"/>
      <c r="J84" s="73"/>
      <c r="K84" s="77"/>
      <c r="L84" s="77"/>
      <c r="AG84" s="11"/>
      <c r="AH84" s="11"/>
      <c r="AI84" s="11"/>
      <c r="AJ84" s="11"/>
      <c r="AK84" s="11"/>
      <c r="AL84" s="11"/>
      <c r="AM84" s="11"/>
    </row>
    <row r="85" spans="1:39" x14ac:dyDescent="0.2">
      <c r="A85" s="58"/>
      <c r="B85" s="134">
        <v>17</v>
      </c>
      <c r="C85" s="159" t="s">
        <v>142</v>
      </c>
      <c r="D85" s="65" t="s">
        <v>136</v>
      </c>
      <c r="E85" s="163"/>
      <c r="F85" s="162"/>
      <c r="G85" s="148"/>
      <c r="H85" s="121"/>
      <c r="I85" s="78"/>
      <c r="J85" s="73"/>
      <c r="K85" s="77"/>
      <c r="L85" s="77"/>
      <c r="M85" s="121"/>
      <c r="N85" s="154"/>
      <c r="O85" s="160"/>
      <c r="P85" s="73"/>
      <c r="Q85" s="15"/>
      <c r="R85" s="11"/>
      <c r="S85" s="11"/>
      <c r="T85" s="11"/>
      <c r="U85" s="11"/>
      <c r="X85" s="132"/>
      <c r="Y85" s="136"/>
      <c r="Z85" s="133"/>
      <c r="AA85" s="133"/>
      <c r="AB85" s="133"/>
      <c r="AC85" s="133"/>
      <c r="AD85" s="133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x14ac:dyDescent="0.2">
      <c r="A86" s="58"/>
      <c r="B86" s="134">
        <v>18</v>
      </c>
      <c r="C86" s="159" t="s">
        <v>143</v>
      </c>
      <c r="D86" s="65" t="s">
        <v>136</v>
      </c>
      <c r="E86" s="163"/>
      <c r="F86" s="162"/>
      <c r="G86" s="148"/>
      <c r="H86" s="121"/>
      <c r="I86" s="78"/>
      <c r="J86" s="121"/>
      <c r="K86" s="77"/>
      <c r="L86" s="77"/>
      <c r="M86" s="121"/>
      <c r="N86" s="154"/>
      <c r="O86" s="121"/>
      <c r="P86" s="73"/>
      <c r="Q86" s="15"/>
      <c r="R86" s="11"/>
      <c r="S86" s="11"/>
      <c r="T86" s="11"/>
      <c r="U86" s="11"/>
      <c r="X86" s="132"/>
      <c r="Y86" s="133"/>
      <c r="Z86" s="133"/>
      <c r="AA86" s="133"/>
      <c r="AB86" s="133"/>
      <c r="AC86" s="133"/>
      <c r="AD86" s="133"/>
    </row>
    <row r="87" spans="1:39" ht="18" customHeight="1" x14ac:dyDescent="0.2">
      <c r="A87" s="58"/>
      <c r="B87" s="134">
        <v>19</v>
      </c>
      <c r="C87" s="159" t="s">
        <v>144</v>
      </c>
      <c r="D87" s="65" t="s">
        <v>136</v>
      </c>
      <c r="E87" s="163"/>
      <c r="F87" s="162"/>
      <c r="G87" s="148"/>
      <c r="H87" s="121"/>
      <c r="I87" s="78"/>
      <c r="J87" s="73"/>
      <c r="K87" s="77"/>
      <c r="L87" s="77"/>
      <c r="M87" s="121"/>
      <c r="N87" s="121"/>
      <c r="O87" s="121"/>
      <c r="Q87" s="11"/>
      <c r="R87" s="15"/>
      <c r="S87" s="124"/>
      <c r="T87" s="11"/>
      <c r="U87" s="11"/>
      <c r="X87" s="132"/>
      <c r="Y87" s="133"/>
      <c r="Z87" s="133"/>
      <c r="AA87" s="11"/>
      <c r="AB87" s="11"/>
      <c r="AC87" s="133"/>
      <c r="AD87" s="133"/>
    </row>
    <row r="88" spans="1:39" x14ac:dyDescent="0.2">
      <c r="A88" s="58"/>
      <c r="B88" s="134">
        <v>20</v>
      </c>
      <c r="C88" s="159" t="s">
        <v>150</v>
      </c>
      <c r="D88" s="65" t="s">
        <v>148</v>
      </c>
      <c r="E88" s="163"/>
      <c r="F88" s="162"/>
      <c r="G88" s="148"/>
      <c r="H88" s="121"/>
      <c r="I88" s="78"/>
      <c r="J88" s="73"/>
      <c r="K88" s="77"/>
      <c r="L88" s="77"/>
      <c r="M88" s="121"/>
      <c r="N88" s="121"/>
      <c r="O88" s="121"/>
      <c r="Q88" s="11"/>
      <c r="R88" s="15"/>
      <c r="S88" s="124"/>
      <c r="T88" s="11"/>
      <c r="U88" s="11"/>
      <c r="X88" s="132"/>
      <c r="Y88" s="133"/>
      <c r="Z88" s="133"/>
      <c r="AA88" s="11"/>
      <c r="AB88" s="11"/>
      <c r="AC88" s="133"/>
      <c r="AD88" s="133"/>
    </row>
    <row r="89" spans="1:39" x14ac:dyDescent="0.2">
      <c r="A89" s="58"/>
      <c r="B89" s="134">
        <v>21</v>
      </c>
      <c r="C89" s="159" t="s">
        <v>151</v>
      </c>
      <c r="D89" s="65" t="s">
        <v>148</v>
      </c>
      <c r="E89" s="163"/>
      <c r="F89" s="162"/>
      <c r="G89" s="148"/>
      <c r="H89" s="121"/>
      <c r="I89" s="78"/>
      <c r="J89" s="73"/>
      <c r="K89" s="121"/>
      <c r="L89" s="77"/>
      <c r="M89" s="121"/>
      <c r="N89" s="121"/>
      <c r="O89" s="121"/>
      <c r="Q89" s="11"/>
      <c r="R89" s="15"/>
      <c r="S89" s="124"/>
      <c r="T89" s="11"/>
      <c r="U89" s="11"/>
      <c r="AC89" s="133"/>
      <c r="AD89" s="133"/>
    </row>
    <row r="90" spans="1:39" x14ac:dyDescent="0.2">
      <c r="A90" s="58"/>
      <c r="B90" s="134">
        <v>22</v>
      </c>
      <c r="C90" s="159" t="s">
        <v>156</v>
      </c>
      <c r="D90" s="65" t="s">
        <v>152</v>
      </c>
      <c r="E90" s="163"/>
      <c r="F90" s="162"/>
      <c r="G90" s="148"/>
      <c r="H90" s="121"/>
      <c r="I90" s="78"/>
      <c r="J90" s="121"/>
      <c r="K90" s="121"/>
    </row>
    <row r="91" spans="1:39" x14ac:dyDescent="0.2">
      <c r="A91" s="58"/>
      <c r="B91" s="134">
        <v>23</v>
      </c>
      <c r="C91" s="159" t="s">
        <v>157</v>
      </c>
      <c r="D91" s="65" t="s">
        <v>152</v>
      </c>
      <c r="E91" s="163"/>
      <c r="F91" s="162"/>
      <c r="G91" s="148"/>
      <c r="H91" s="121"/>
      <c r="I91" s="78"/>
      <c r="J91" s="121"/>
      <c r="K91" s="121"/>
    </row>
    <row r="92" spans="1:39" x14ac:dyDescent="0.2">
      <c r="A92" s="58"/>
      <c r="B92" s="134">
        <v>24</v>
      </c>
      <c r="C92" s="159" t="s">
        <v>158</v>
      </c>
      <c r="D92" s="65" t="s">
        <v>152</v>
      </c>
      <c r="E92" s="163"/>
      <c r="F92" s="162"/>
      <c r="G92" s="148"/>
      <c r="H92" s="121"/>
      <c r="I92" s="78"/>
      <c r="J92" s="121"/>
      <c r="K92" s="121"/>
    </row>
    <row r="93" spans="1:39" x14ac:dyDescent="0.2">
      <c r="A93" s="58"/>
      <c r="B93" s="134">
        <v>25</v>
      </c>
      <c r="C93" s="159" t="s">
        <v>159</v>
      </c>
      <c r="D93" s="65" t="s">
        <v>152</v>
      </c>
      <c r="E93" s="163"/>
      <c r="F93" s="162"/>
      <c r="G93" s="148"/>
      <c r="H93" s="121"/>
      <c r="I93" s="78"/>
      <c r="J93" s="121"/>
      <c r="K93" s="121"/>
    </row>
    <row r="94" spans="1:39" x14ac:dyDescent="0.2">
      <c r="A94" s="58"/>
      <c r="B94" s="134">
        <v>26</v>
      </c>
      <c r="C94" s="159" t="s">
        <v>163</v>
      </c>
      <c r="D94" s="65" t="s">
        <v>160</v>
      </c>
      <c r="E94" s="163"/>
      <c r="F94" s="162"/>
      <c r="G94" s="148"/>
      <c r="H94" s="121"/>
      <c r="I94" s="78"/>
      <c r="J94" s="73"/>
      <c r="K94" s="160"/>
      <c r="L94" s="160"/>
      <c r="M94" s="160"/>
      <c r="N94" s="34"/>
      <c r="O94" s="11"/>
      <c r="P94" s="161"/>
      <c r="Q94" s="124"/>
      <c r="R94" s="161"/>
      <c r="S94" s="11"/>
      <c r="T94" s="11"/>
      <c r="U94" s="214"/>
      <c r="W94" s="214"/>
      <c r="X94" s="214"/>
      <c r="Y94" s="161"/>
      <c r="Z94" s="11"/>
      <c r="AA94" s="11"/>
      <c r="AB94" s="11"/>
      <c r="AC94" s="161"/>
      <c r="AD94" s="11"/>
    </row>
    <row r="95" spans="1:39" x14ac:dyDescent="0.2">
      <c r="A95" s="58"/>
      <c r="B95" s="134">
        <v>27</v>
      </c>
      <c r="C95" s="159" t="s">
        <v>164</v>
      </c>
      <c r="D95" s="65" t="s">
        <v>160</v>
      </c>
      <c r="E95" s="163"/>
      <c r="F95" s="162"/>
      <c r="G95" s="148"/>
      <c r="H95" s="121"/>
      <c r="I95" s="78"/>
      <c r="J95" s="73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</row>
    <row r="96" spans="1:39" x14ac:dyDescent="0.2">
      <c r="A96" s="58"/>
      <c r="B96" s="134">
        <v>28</v>
      </c>
      <c r="C96" s="159" t="s">
        <v>165</v>
      </c>
      <c r="D96" s="65" t="s">
        <v>160</v>
      </c>
      <c r="E96" s="163"/>
      <c r="F96" s="162"/>
      <c r="G96" s="148"/>
      <c r="H96" s="121"/>
      <c r="I96" s="78"/>
      <c r="J96" s="73"/>
      <c r="K96" s="160"/>
      <c r="L96" s="160"/>
      <c r="M96" s="160"/>
      <c r="N96" s="34"/>
      <c r="O96" s="11"/>
      <c r="P96" s="212"/>
      <c r="Q96" s="124"/>
      <c r="R96" s="212"/>
      <c r="S96" s="11"/>
      <c r="T96" s="11"/>
      <c r="U96" s="214"/>
      <c r="W96" s="214"/>
      <c r="X96" s="214"/>
      <c r="Y96" s="212"/>
      <c r="Z96" s="11"/>
      <c r="AA96" s="11"/>
      <c r="AB96" s="11"/>
      <c r="AC96" s="11"/>
      <c r="AD96" s="11"/>
    </row>
    <row r="97" spans="1:30" x14ac:dyDescent="0.2">
      <c r="A97" s="58"/>
      <c r="B97" s="134">
        <v>29</v>
      </c>
      <c r="C97" s="159" t="s">
        <v>166</v>
      </c>
      <c r="D97" s="65" t="s">
        <v>160</v>
      </c>
      <c r="E97" s="163"/>
      <c r="F97" s="162"/>
      <c r="G97" s="148"/>
      <c r="H97" s="121"/>
      <c r="I97" s="78"/>
      <c r="J97" s="73"/>
      <c r="K97" s="160"/>
      <c r="L97" s="212"/>
      <c r="M97" s="160"/>
      <c r="N97" s="34"/>
      <c r="O97" s="11"/>
      <c r="P97" s="212"/>
      <c r="Q97" s="124"/>
      <c r="R97" s="212"/>
      <c r="S97" s="11"/>
      <c r="T97" s="11"/>
      <c r="U97" s="214"/>
      <c r="W97" s="212"/>
      <c r="X97" s="212"/>
      <c r="Y97" s="212"/>
      <c r="Z97" s="11"/>
      <c r="AA97" s="212"/>
      <c r="AB97" s="11"/>
      <c r="AC97" s="11"/>
      <c r="AD97" s="11"/>
    </row>
    <row r="98" spans="1:30" ht="18" customHeight="1" x14ac:dyDescent="0.2">
      <c r="A98" s="58"/>
      <c r="B98" s="134">
        <v>30</v>
      </c>
      <c r="C98" s="159" t="s">
        <v>172</v>
      </c>
      <c r="D98" s="65" t="s">
        <v>167</v>
      </c>
      <c r="E98" s="163"/>
      <c r="F98" s="162"/>
      <c r="G98" s="148"/>
      <c r="H98" s="121"/>
      <c r="I98" s="78"/>
      <c r="J98" s="73"/>
      <c r="K98" s="160"/>
      <c r="L98" s="212"/>
      <c r="M98" s="160"/>
      <c r="N98" s="34"/>
      <c r="O98" s="212"/>
      <c r="P98" s="212"/>
      <c r="Q98" s="124"/>
      <c r="R98" s="212"/>
      <c r="S98" s="212"/>
      <c r="T98" s="11"/>
      <c r="U98" s="214"/>
      <c r="W98" s="212"/>
      <c r="X98" s="212"/>
      <c r="Y98" s="212"/>
      <c r="Z98" s="11"/>
      <c r="AA98" s="212"/>
      <c r="AB98" s="212"/>
      <c r="AC98" s="11"/>
      <c r="AD98" s="11"/>
    </row>
    <row r="99" spans="1:30" x14ac:dyDescent="0.2">
      <c r="A99" s="58"/>
      <c r="B99" s="134">
        <v>31</v>
      </c>
      <c r="C99" s="159" t="s">
        <v>173</v>
      </c>
      <c r="D99" s="65" t="s">
        <v>167</v>
      </c>
      <c r="E99" s="163"/>
      <c r="F99" s="162"/>
      <c r="G99" s="148"/>
      <c r="H99" s="121"/>
      <c r="I99" s="78"/>
      <c r="J99" s="73"/>
      <c r="K99" s="160"/>
      <c r="L99" s="212"/>
      <c r="M99" s="160"/>
      <c r="N99" s="34"/>
      <c r="O99" s="212"/>
      <c r="P99" s="212"/>
      <c r="Q99" s="124"/>
      <c r="R99" s="212"/>
      <c r="S99" s="212"/>
      <c r="T99" s="11"/>
      <c r="U99" s="214"/>
      <c r="W99" s="212"/>
      <c r="X99" s="212"/>
      <c r="Y99" s="212"/>
      <c r="Z99" s="212"/>
      <c r="AA99" s="212"/>
      <c r="AB99" s="212"/>
      <c r="AC99" s="11"/>
      <c r="AD99" s="11"/>
    </row>
    <row r="100" spans="1:30" x14ac:dyDescent="0.2">
      <c r="A100" s="58"/>
      <c r="B100" s="134">
        <v>32</v>
      </c>
      <c r="C100" s="159" t="s">
        <v>174</v>
      </c>
      <c r="D100" s="65" t="s">
        <v>167</v>
      </c>
      <c r="E100" s="163"/>
      <c r="F100" s="162"/>
      <c r="G100" s="148"/>
      <c r="H100" s="121"/>
      <c r="I100" s="78"/>
      <c r="J100" s="73"/>
      <c r="K100" s="77"/>
      <c r="L100" s="121"/>
      <c r="M100" s="121"/>
      <c r="N100" s="121"/>
      <c r="O100" s="121"/>
      <c r="P100" s="121"/>
      <c r="Q100" s="26"/>
      <c r="R100" s="11"/>
      <c r="S100" s="11"/>
      <c r="T100" s="11"/>
      <c r="U100" s="11"/>
      <c r="X100" s="15"/>
      <c r="Y100" s="11"/>
      <c r="Z100" s="11"/>
      <c r="AA100" s="90"/>
      <c r="AB100" s="90"/>
      <c r="AC100" s="90"/>
      <c r="AD100" s="11"/>
    </row>
    <row r="101" spans="1:30" x14ac:dyDescent="0.2">
      <c r="A101" s="58"/>
      <c r="B101" s="134">
        <v>33</v>
      </c>
      <c r="C101" s="159" t="s">
        <v>175</v>
      </c>
      <c r="D101" s="65" t="s">
        <v>167</v>
      </c>
      <c r="E101" s="163"/>
      <c r="F101" s="162"/>
      <c r="G101" s="148"/>
      <c r="H101" s="121"/>
      <c r="I101" s="78"/>
      <c r="J101" s="121"/>
      <c r="K101" s="77"/>
      <c r="L101" s="121"/>
      <c r="M101" s="121"/>
      <c r="N101" s="121"/>
      <c r="O101" s="121"/>
      <c r="P101" s="121"/>
      <c r="Q101" s="26"/>
      <c r="R101" s="11"/>
      <c r="S101" s="11"/>
      <c r="T101" s="11"/>
      <c r="U101" s="11"/>
      <c r="X101" s="15"/>
      <c r="Y101" s="11"/>
      <c r="Z101" s="90"/>
      <c r="AA101" s="90"/>
      <c r="AB101" s="90"/>
      <c r="AC101" s="90"/>
      <c r="AD101" s="11"/>
    </row>
    <row r="102" spans="1:30" x14ac:dyDescent="0.2">
      <c r="A102" s="58"/>
      <c r="B102" s="134">
        <v>34</v>
      </c>
      <c r="C102" s="159" t="s">
        <v>180</v>
      </c>
      <c r="D102" s="65" t="s">
        <v>176</v>
      </c>
      <c r="E102" s="163"/>
      <c r="F102" s="162"/>
      <c r="G102" s="148"/>
      <c r="H102" s="121"/>
      <c r="I102" s="121"/>
      <c r="J102" s="121"/>
      <c r="K102" s="121"/>
      <c r="L102" s="121"/>
      <c r="M102" s="121"/>
      <c r="N102" s="121"/>
      <c r="O102" s="121"/>
      <c r="P102" s="121"/>
      <c r="Q102" s="26"/>
      <c r="R102" s="11"/>
      <c r="S102" s="11"/>
      <c r="T102" s="11"/>
      <c r="U102" s="11"/>
      <c r="X102" s="15"/>
      <c r="Y102" s="11"/>
      <c r="Z102" s="90"/>
      <c r="AA102" s="90"/>
      <c r="AB102" s="90"/>
      <c r="AC102" s="90"/>
      <c r="AD102" s="11"/>
    </row>
    <row r="103" spans="1:30" x14ac:dyDescent="0.2">
      <c r="A103" s="58"/>
      <c r="B103" s="134">
        <v>35</v>
      </c>
      <c r="C103" s="159" t="s">
        <v>186</v>
      </c>
      <c r="D103" s="65" t="s">
        <v>181</v>
      </c>
      <c r="E103" s="163"/>
      <c r="F103" s="162"/>
      <c r="G103" s="148"/>
      <c r="H103" s="121"/>
      <c r="I103" s="121"/>
      <c r="J103" s="121"/>
      <c r="K103" s="121"/>
      <c r="L103" s="121"/>
      <c r="M103" s="121"/>
      <c r="N103" s="121"/>
      <c r="O103" s="121"/>
      <c r="P103" s="121"/>
      <c r="Q103" s="26"/>
      <c r="R103" s="11"/>
      <c r="S103" s="11"/>
      <c r="T103" s="11"/>
      <c r="U103" s="11"/>
      <c r="X103" s="15"/>
      <c r="Y103" s="90"/>
      <c r="Z103" s="11"/>
      <c r="AA103" s="90"/>
      <c r="AB103" s="90"/>
      <c r="AC103" s="90"/>
      <c r="AD103" s="11"/>
    </row>
    <row r="104" spans="1:30" x14ac:dyDescent="0.2">
      <c r="A104" s="58"/>
      <c r="B104" s="134">
        <v>36</v>
      </c>
      <c r="C104" s="159" t="s">
        <v>194</v>
      </c>
      <c r="D104" s="65" t="s">
        <v>229</v>
      </c>
      <c r="E104" s="163"/>
      <c r="F104" s="162"/>
      <c r="G104" s="148"/>
      <c r="H104" s="121"/>
      <c r="I104" s="121"/>
      <c r="J104" s="121"/>
      <c r="K104" s="121"/>
      <c r="L104" s="121"/>
      <c r="M104" s="121"/>
      <c r="N104" s="121"/>
      <c r="O104" s="121"/>
      <c r="P104" s="121"/>
      <c r="Q104" s="26"/>
      <c r="R104" s="11"/>
      <c r="S104" s="11"/>
      <c r="T104" s="11"/>
      <c r="U104" s="11"/>
      <c r="W104" s="93"/>
      <c r="X104" s="94"/>
      <c r="Y104" s="126"/>
      <c r="Z104" s="126"/>
      <c r="AA104" s="92"/>
      <c r="AB104" s="92"/>
      <c r="AC104" s="92"/>
      <c r="AD104" s="11"/>
    </row>
    <row r="105" spans="1:30" x14ac:dyDescent="0.2">
      <c r="A105" s="58"/>
      <c r="B105" s="134">
        <v>37</v>
      </c>
      <c r="C105" s="159" t="s">
        <v>195</v>
      </c>
      <c r="D105" s="65" t="s">
        <v>229</v>
      </c>
      <c r="E105" s="163"/>
      <c r="F105" s="162"/>
      <c r="G105" s="148"/>
      <c r="H105" s="121"/>
      <c r="I105" s="78"/>
      <c r="J105" s="73"/>
      <c r="K105" s="77"/>
      <c r="L105" s="77"/>
      <c r="M105" s="121"/>
      <c r="N105" s="154"/>
      <c r="O105" s="121"/>
      <c r="P105" s="73"/>
      <c r="Q105" s="15"/>
      <c r="R105" s="11"/>
      <c r="S105" s="11"/>
      <c r="T105" s="11"/>
      <c r="U105" s="11"/>
      <c r="X105" s="15"/>
      <c r="Y105" s="126"/>
      <c r="Z105" s="126"/>
      <c r="AA105" s="92"/>
      <c r="AB105" s="92"/>
      <c r="AC105" s="92"/>
      <c r="AD105" s="11"/>
    </row>
    <row r="106" spans="1:30" x14ac:dyDescent="0.2">
      <c r="A106" s="58"/>
      <c r="B106" s="134">
        <v>38</v>
      </c>
      <c r="C106" s="159" t="s">
        <v>196</v>
      </c>
      <c r="D106" s="65" t="s">
        <v>229</v>
      </c>
      <c r="E106" s="163"/>
      <c r="F106" s="162"/>
      <c r="G106" s="148"/>
      <c r="H106" s="121"/>
      <c r="I106" s="78"/>
      <c r="J106" s="73"/>
      <c r="K106" s="77"/>
      <c r="L106" s="77"/>
      <c r="M106" s="121"/>
      <c r="N106" s="154"/>
      <c r="O106" s="121"/>
      <c r="P106" s="73"/>
      <c r="Q106" s="15"/>
      <c r="R106" s="11"/>
      <c r="S106" s="11"/>
      <c r="T106" s="11"/>
      <c r="U106" s="11"/>
      <c r="W106" s="11"/>
      <c r="X106" s="11"/>
      <c r="Y106" s="11"/>
      <c r="Z106" s="11"/>
      <c r="AA106" s="11"/>
      <c r="AB106" s="11"/>
      <c r="AC106" s="11"/>
      <c r="AD106" s="11"/>
    </row>
    <row r="107" spans="1:30" x14ac:dyDescent="0.2">
      <c r="A107" s="58"/>
      <c r="B107" s="134">
        <v>39</v>
      </c>
      <c r="C107" s="159" t="s">
        <v>201</v>
      </c>
      <c r="D107" s="65" t="s">
        <v>230</v>
      </c>
      <c r="E107" s="163"/>
      <c r="F107" s="162"/>
      <c r="G107" s="148"/>
      <c r="H107" s="121"/>
      <c r="I107" s="78"/>
      <c r="J107" s="73"/>
      <c r="K107" s="77"/>
      <c r="L107" s="77"/>
      <c r="M107" s="121"/>
      <c r="N107" s="154"/>
      <c r="O107" s="121"/>
      <c r="P107" s="73"/>
      <c r="Q107" s="6"/>
      <c r="R107" s="12"/>
      <c r="S107" s="12"/>
      <c r="W107" s="11"/>
      <c r="X107" s="11"/>
      <c r="Y107" s="11"/>
      <c r="Z107" s="11"/>
      <c r="AA107" s="11"/>
      <c r="AB107" s="11"/>
      <c r="AC107" s="11"/>
      <c r="AD107" s="11"/>
    </row>
    <row r="108" spans="1:30" x14ac:dyDescent="0.2">
      <c r="A108" s="58"/>
      <c r="B108" s="134">
        <v>40</v>
      </c>
      <c r="C108" s="159" t="s">
        <v>207</v>
      </c>
      <c r="D108" s="65" t="s">
        <v>202</v>
      </c>
      <c r="E108" s="163"/>
      <c r="F108" s="162"/>
      <c r="G108" s="148"/>
      <c r="H108" s="121"/>
      <c r="I108" s="78"/>
      <c r="J108" s="121"/>
      <c r="K108" s="77"/>
      <c r="L108" s="77"/>
      <c r="M108" s="121"/>
      <c r="N108" s="154"/>
      <c r="O108" s="121"/>
      <c r="P108" s="73"/>
      <c r="Q108" s="6"/>
      <c r="R108" s="12"/>
      <c r="S108" s="12"/>
      <c r="W108" s="11"/>
      <c r="X108" s="11"/>
      <c r="Y108" s="11"/>
      <c r="Z108" s="11"/>
      <c r="AA108" s="11"/>
      <c r="AB108" s="11"/>
      <c r="AC108" s="11"/>
      <c r="AD108" s="11"/>
    </row>
    <row r="109" spans="1:30" x14ac:dyDescent="0.2">
      <c r="A109" s="58"/>
      <c r="B109" s="134">
        <v>41</v>
      </c>
      <c r="C109" s="159" t="s">
        <v>208</v>
      </c>
      <c r="D109" s="65" t="s">
        <v>202</v>
      </c>
      <c r="E109" s="163"/>
      <c r="F109" s="162"/>
      <c r="G109" s="148"/>
      <c r="H109" s="121"/>
      <c r="I109" s="78"/>
      <c r="J109" s="73"/>
      <c r="K109" s="77"/>
      <c r="L109" s="77"/>
      <c r="M109" s="121"/>
      <c r="N109" s="154"/>
      <c r="O109" s="121"/>
      <c r="P109" s="73"/>
      <c r="Q109" s="6"/>
      <c r="R109" s="12"/>
      <c r="S109" s="12"/>
      <c r="W109" s="11"/>
      <c r="X109" s="11"/>
      <c r="Y109" s="11"/>
      <c r="Z109" s="11"/>
      <c r="AA109" s="11"/>
      <c r="AB109" s="11"/>
      <c r="AC109" s="11"/>
      <c r="AD109" s="11"/>
    </row>
    <row r="110" spans="1:30" x14ac:dyDescent="0.2">
      <c r="A110" s="58"/>
      <c r="B110" s="134">
        <v>42</v>
      </c>
      <c r="C110" s="159" t="s">
        <v>210</v>
      </c>
      <c r="D110" s="65" t="s">
        <v>231</v>
      </c>
      <c r="E110" s="163"/>
      <c r="F110" s="162"/>
      <c r="G110" s="148"/>
      <c r="H110" s="121"/>
      <c r="I110" s="78"/>
      <c r="J110" s="73"/>
      <c r="K110" s="77"/>
      <c r="L110" s="77"/>
      <c r="M110" s="121"/>
      <c r="N110" s="154"/>
      <c r="O110" s="121"/>
      <c r="P110" s="73"/>
      <c r="Q110" s="6"/>
      <c r="R110" s="12"/>
      <c r="S110" s="12"/>
      <c r="V110" s="12"/>
      <c r="W110" s="12"/>
      <c r="X110" s="12"/>
    </row>
    <row r="111" spans="1:30" x14ac:dyDescent="0.2">
      <c r="A111" s="43"/>
      <c r="B111" s="134">
        <v>43</v>
      </c>
      <c r="C111" s="159" t="s">
        <v>213</v>
      </c>
      <c r="D111" s="65" t="s">
        <v>231</v>
      </c>
      <c r="E111" s="164"/>
      <c r="F111" s="97"/>
      <c r="G111" s="91"/>
      <c r="H111" s="121"/>
      <c r="I111" s="78"/>
      <c r="J111" s="73"/>
      <c r="K111" s="77"/>
      <c r="L111" s="77"/>
      <c r="M111" s="121"/>
      <c r="N111" s="154"/>
      <c r="O111" s="121"/>
      <c r="P111" s="73"/>
      <c r="Q111" s="6"/>
      <c r="R111" s="12"/>
      <c r="S111" s="12"/>
      <c r="V111" s="12"/>
      <c r="W111" s="12"/>
      <c r="X111" s="12"/>
    </row>
    <row r="112" spans="1:30" x14ac:dyDescent="0.2">
      <c r="A112" s="43"/>
      <c r="B112" s="134">
        <v>44</v>
      </c>
      <c r="C112" s="159" t="s">
        <v>214</v>
      </c>
      <c r="D112" s="65" t="s">
        <v>231</v>
      </c>
      <c r="E112" s="164"/>
      <c r="F112" s="97"/>
      <c r="G112" s="91"/>
      <c r="I112" s="78"/>
      <c r="J112" s="73"/>
      <c r="K112" s="77"/>
      <c r="N112" s="155"/>
      <c r="P112" s="76"/>
      <c r="Q112" s="6"/>
      <c r="R112" s="12"/>
      <c r="S112" s="12"/>
      <c r="V112" s="12"/>
      <c r="W112" s="12"/>
      <c r="X112" s="12"/>
    </row>
    <row r="113" spans="1:21" x14ac:dyDescent="0.2">
      <c r="A113" s="43"/>
      <c r="B113" s="134">
        <v>45</v>
      </c>
      <c r="C113" s="159" t="s">
        <v>215</v>
      </c>
      <c r="D113" s="65" t="s">
        <v>231</v>
      </c>
      <c r="E113" s="164"/>
      <c r="F113" s="97"/>
      <c r="G113" s="91"/>
      <c r="N113" s="155"/>
      <c r="P113" s="76"/>
      <c r="Q113" s="6"/>
      <c r="R113" s="12"/>
      <c r="S113" s="12"/>
    </row>
    <row r="114" spans="1:21" x14ac:dyDescent="0.2">
      <c r="B114" s="134">
        <v>46</v>
      </c>
      <c r="C114" s="159" t="s">
        <v>219</v>
      </c>
      <c r="D114" s="65" t="s">
        <v>216</v>
      </c>
      <c r="E114" s="164"/>
      <c r="F114" s="97"/>
      <c r="G114" s="91"/>
      <c r="N114" s="155"/>
      <c r="P114" s="76"/>
      <c r="Q114" s="6"/>
      <c r="R114" s="12"/>
      <c r="S114" s="12"/>
    </row>
    <row r="115" spans="1:21" x14ac:dyDescent="0.2">
      <c r="B115" s="134">
        <v>47</v>
      </c>
      <c r="C115" s="159" t="s">
        <v>220</v>
      </c>
      <c r="D115" s="65" t="s">
        <v>216</v>
      </c>
      <c r="E115" s="164"/>
      <c r="F115" s="97"/>
      <c r="G115" s="91"/>
    </row>
    <row r="116" spans="1:21" x14ac:dyDescent="0.2">
      <c r="B116" s="134">
        <v>48</v>
      </c>
      <c r="C116" s="159" t="s">
        <v>157</v>
      </c>
      <c r="D116" s="65" t="s">
        <v>216</v>
      </c>
      <c r="E116" s="164"/>
      <c r="F116" s="97"/>
      <c r="G116" s="91"/>
    </row>
    <row r="117" spans="1:21" x14ac:dyDescent="0.2">
      <c r="B117" s="134">
        <v>49</v>
      </c>
      <c r="C117" s="159" t="s">
        <v>221</v>
      </c>
      <c r="D117" s="65" t="s">
        <v>216</v>
      </c>
      <c r="E117" s="164"/>
      <c r="F117" s="97"/>
      <c r="G117" s="91"/>
    </row>
    <row r="118" spans="1:21" x14ac:dyDescent="0.2">
      <c r="B118" s="134">
        <v>50</v>
      </c>
      <c r="C118" s="159" t="s">
        <v>225</v>
      </c>
      <c r="D118" s="65" t="s">
        <v>222</v>
      </c>
      <c r="E118" s="164"/>
      <c r="F118" s="97"/>
      <c r="G118" s="91"/>
    </row>
    <row r="119" spans="1:21" x14ac:dyDescent="0.2">
      <c r="B119" s="134">
        <v>51</v>
      </c>
      <c r="C119" s="159" t="s">
        <v>226</v>
      </c>
      <c r="D119" s="65" t="s">
        <v>222</v>
      </c>
      <c r="E119" s="164"/>
      <c r="F119" s="97"/>
      <c r="G119" s="91"/>
    </row>
    <row r="120" spans="1:21" x14ac:dyDescent="0.2">
      <c r="B120" s="134">
        <v>52</v>
      </c>
      <c r="C120" s="159" t="s">
        <v>227</v>
      </c>
      <c r="D120" s="65" t="s">
        <v>222</v>
      </c>
      <c r="E120" s="164"/>
      <c r="F120" s="97"/>
      <c r="G120" s="91"/>
    </row>
    <row r="121" spans="1:21" x14ac:dyDescent="0.2">
      <c r="B121" s="134">
        <v>53</v>
      </c>
      <c r="C121" s="159" t="s">
        <v>228</v>
      </c>
      <c r="D121" s="65" t="s">
        <v>222</v>
      </c>
      <c r="E121" s="164"/>
      <c r="F121" s="97"/>
      <c r="G121" s="91"/>
    </row>
    <row r="122" spans="1:21" x14ac:dyDescent="0.2">
      <c r="B122" s="27">
        <f>SUM(B69:B121)</f>
        <v>1431</v>
      </c>
    </row>
    <row r="127" spans="1:21" x14ac:dyDescent="0.2">
      <c r="U127" s="212"/>
    </row>
  </sheetData>
  <mergeCells count="223">
    <mergeCell ref="C59:C60"/>
    <mergeCell ref="C61:C62"/>
    <mergeCell ref="D59:D60"/>
    <mergeCell ref="D61:D62"/>
    <mergeCell ref="T49:T50"/>
    <mergeCell ref="R51:R52"/>
    <mergeCell ref="S51:S52"/>
    <mergeCell ref="T51:T52"/>
    <mergeCell ref="R53:R54"/>
    <mergeCell ref="S53:S54"/>
    <mergeCell ref="T53:T54"/>
    <mergeCell ref="R55:R56"/>
    <mergeCell ref="S55:S56"/>
    <mergeCell ref="T55:T56"/>
    <mergeCell ref="A45:A46"/>
    <mergeCell ref="B45:B46"/>
    <mergeCell ref="C45:C46"/>
    <mergeCell ref="D45:D46"/>
    <mergeCell ref="C53:C54"/>
    <mergeCell ref="D53:D54"/>
    <mergeCell ref="S47:S48"/>
    <mergeCell ref="E68:G68"/>
    <mergeCell ref="A55:A56"/>
    <mergeCell ref="B55:B56"/>
    <mergeCell ref="C55:C56"/>
    <mergeCell ref="D55:D56"/>
    <mergeCell ref="R49:R50"/>
    <mergeCell ref="S49:S50"/>
    <mergeCell ref="Q49:Q50"/>
    <mergeCell ref="Q51:Q52"/>
    <mergeCell ref="Q53:Q54"/>
    <mergeCell ref="A49:A50"/>
    <mergeCell ref="B49:B50"/>
    <mergeCell ref="C49:C50"/>
    <mergeCell ref="D49:D50"/>
    <mergeCell ref="A51:A52"/>
    <mergeCell ref="J58:S58"/>
    <mergeCell ref="J59:S59"/>
    <mergeCell ref="B51:B52"/>
    <mergeCell ref="C51:C52"/>
    <mergeCell ref="D51:D52"/>
    <mergeCell ref="A53:A54"/>
    <mergeCell ref="B53:B54"/>
    <mergeCell ref="Q43:Q44"/>
    <mergeCell ref="R43:R44"/>
    <mergeCell ref="S43:S44"/>
    <mergeCell ref="T43:T44"/>
    <mergeCell ref="A43:A44"/>
    <mergeCell ref="B43:B44"/>
    <mergeCell ref="C43:C44"/>
    <mergeCell ref="D43:D44"/>
    <mergeCell ref="Q45:Q46"/>
    <mergeCell ref="T47:T48"/>
    <mergeCell ref="A47:A48"/>
    <mergeCell ref="B47:B48"/>
    <mergeCell ref="C47:C48"/>
    <mergeCell ref="Q47:Q48"/>
    <mergeCell ref="R47:R48"/>
    <mergeCell ref="D47:D48"/>
    <mergeCell ref="R45:R46"/>
    <mergeCell ref="S45:S46"/>
    <mergeCell ref="T45:T46"/>
    <mergeCell ref="Q41:Q42"/>
    <mergeCell ref="R41:R42"/>
    <mergeCell ref="S41:S42"/>
    <mergeCell ref="T41:T42"/>
    <mergeCell ref="A41:A42"/>
    <mergeCell ref="B41:B42"/>
    <mergeCell ref="C41:C42"/>
    <mergeCell ref="D41:D42"/>
    <mergeCell ref="Q39:Q40"/>
    <mergeCell ref="R39:R40"/>
    <mergeCell ref="S39:S40"/>
    <mergeCell ref="T39:T40"/>
    <mergeCell ref="A39:A40"/>
    <mergeCell ref="B39:B40"/>
    <mergeCell ref="C39:C40"/>
    <mergeCell ref="D39:D40"/>
    <mergeCell ref="Q37:Q38"/>
    <mergeCell ref="R37:R38"/>
    <mergeCell ref="S37:S38"/>
    <mergeCell ref="T37:T38"/>
    <mergeCell ref="A37:A38"/>
    <mergeCell ref="B37:B38"/>
    <mergeCell ref="C37:C38"/>
    <mergeCell ref="D37:D38"/>
    <mergeCell ref="Q35:Q36"/>
    <mergeCell ref="R35:R36"/>
    <mergeCell ref="S35:S36"/>
    <mergeCell ref="T35:T36"/>
    <mergeCell ref="A35:A36"/>
    <mergeCell ref="B35:B36"/>
    <mergeCell ref="C35:C36"/>
    <mergeCell ref="D35:D36"/>
    <mergeCell ref="A33:A34"/>
    <mergeCell ref="B33:B34"/>
    <mergeCell ref="C33:C34"/>
    <mergeCell ref="D33:D34"/>
    <mergeCell ref="Q31:Q32"/>
    <mergeCell ref="R31:R32"/>
    <mergeCell ref="S31:S32"/>
    <mergeCell ref="T31:T32"/>
    <mergeCell ref="A31:A32"/>
    <mergeCell ref="B31:B32"/>
    <mergeCell ref="C31:C32"/>
    <mergeCell ref="D31:D32"/>
    <mergeCell ref="Q33:Q34"/>
    <mergeCell ref="R33:R34"/>
    <mergeCell ref="S33:S34"/>
    <mergeCell ref="T33:T34"/>
    <mergeCell ref="T29:T30"/>
    <mergeCell ref="S13:S14"/>
    <mergeCell ref="S25:S26"/>
    <mergeCell ref="S15:S16"/>
    <mergeCell ref="T19:T20"/>
    <mergeCell ref="T15:T16"/>
    <mergeCell ref="T17:T18"/>
    <mergeCell ref="S27:S28"/>
    <mergeCell ref="T23:T24"/>
    <mergeCell ref="T25:T26"/>
    <mergeCell ref="T13:T14"/>
    <mergeCell ref="S17:S18"/>
    <mergeCell ref="T27:T28"/>
    <mergeCell ref="S23:S24"/>
    <mergeCell ref="S29:S30"/>
    <mergeCell ref="S19:S20"/>
    <mergeCell ref="S21:S22"/>
    <mergeCell ref="T21:T22"/>
    <mergeCell ref="T3:T4"/>
    <mergeCell ref="T5:T6"/>
    <mergeCell ref="T7:T8"/>
    <mergeCell ref="Q7:Q8"/>
    <mergeCell ref="A5:A6"/>
    <mergeCell ref="T9:T10"/>
    <mergeCell ref="S9:S10"/>
    <mergeCell ref="R9:R10"/>
    <mergeCell ref="T11:T12"/>
    <mergeCell ref="Q5:Q6"/>
    <mergeCell ref="Q9:Q10"/>
    <mergeCell ref="S11:S12"/>
    <mergeCell ref="A7:A8"/>
    <mergeCell ref="A9:A10"/>
    <mergeCell ref="A3:A4"/>
    <mergeCell ref="S3:S4"/>
    <mergeCell ref="S7:S8"/>
    <mergeCell ref="S5:S6"/>
    <mergeCell ref="Q3:Q4"/>
    <mergeCell ref="R3:R4"/>
    <mergeCell ref="R5:R6"/>
    <mergeCell ref="R7:R8"/>
    <mergeCell ref="C11:C12"/>
    <mergeCell ref="A11:A12"/>
    <mergeCell ref="R19:R20"/>
    <mergeCell ref="Q25:Q26"/>
    <mergeCell ref="R25:R26"/>
    <mergeCell ref="Q13:Q14"/>
    <mergeCell ref="R15:R16"/>
    <mergeCell ref="Q23:Q24"/>
    <mergeCell ref="Q15:Q16"/>
    <mergeCell ref="Q11:Q12"/>
    <mergeCell ref="D11:D12"/>
    <mergeCell ref="R23:R24"/>
    <mergeCell ref="R11:R12"/>
    <mergeCell ref="R17:R18"/>
    <mergeCell ref="R13:R14"/>
    <mergeCell ref="D21:D22"/>
    <mergeCell ref="R21:R22"/>
    <mergeCell ref="Q21:Q22"/>
    <mergeCell ref="A19:A20"/>
    <mergeCell ref="A25:A26"/>
    <mergeCell ref="A17:A18"/>
    <mergeCell ref="B17:B18"/>
    <mergeCell ref="C19:C20"/>
    <mergeCell ref="C15:C16"/>
    <mergeCell ref="B15:B16"/>
    <mergeCell ref="Q17:Q18"/>
    <mergeCell ref="A13:A14"/>
    <mergeCell ref="D15:D16"/>
    <mergeCell ref="Q19:Q20"/>
    <mergeCell ref="D13:D14"/>
    <mergeCell ref="A15:A16"/>
    <mergeCell ref="C17:C18"/>
    <mergeCell ref="A21:A22"/>
    <mergeCell ref="B21:B22"/>
    <mergeCell ref="C21:C22"/>
    <mergeCell ref="R29:R30"/>
    <mergeCell ref="Q29:Q30"/>
    <mergeCell ref="A29:A30"/>
    <mergeCell ref="C29:C30"/>
    <mergeCell ref="D29:D30"/>
    <mergeCell ref="B29:B30"/>
    <mergeCell ref="A23:A24"/>
    <mergeCell ref="D27:D28"/>
    <mergeCell ref="B23:B24"/>
    <mergeCell ref="A27:A28"/>
    <mergeCell ref="C27:C28"/>
    <mergeCell ref="B27:B28"/>
    <mergeCell ref="R27:R28"/>
    <mergeCell ref="Q27:Q28"/>
    <mergeCell ref="E1:P1"/>
    <mergeCell ref="B25:B26"/>
    <mergeCell ref="C23:C24"/>
    <mergeCell ref="B13:B14"/>
    <mergeCell ref="D19:D20"/>
    <mergeCell ref="B19:B20"/>
    <mergeCell ref="D17:D18"/>
    <mergeCell ref="D25:D26"/>
    <mergeCell ref="D23:D24"/>
    <mergeCell ref="D3:D4"/>
    <mergeCell ref="C25:C26"/>
    <mergeCell ref="B11:B12"/>
    <mergeCell ref="C13:C14"/>
    <mergeCell ref="D5:D6"/>
    <mergeCell ref="D7:D8"/>
    <mergeCell ref="D9:D10"/>
    <mergeCell ref="B7:B8"/>
    <mergeCell ref="C3:C4"/>
    <mergeCell ref="B3:B4"/>
    <mergeCell ref="B5:B6"/>
    <mergeCell ref="B9:B10"/>
    <mergeCell ref="C5:C6"/>
    <mergeCell ref="C7:C8"/>
    <mergeCell ref="C9:C10"/>
  </mergeCells>
  <phoneticPr fontId="2"/>
  <printOptions horizontalCentered="1" verticalCentered="1"/>
  <pageMargins left="0.53" right="0.59055118110236227" top="0.39370078740157483" bottom="0.2" header="0.35" footer="0.2"/>
  <pageSetup paperSize="9" orientation="portrait" horizontalDpi="4294967293" verticalDpi="4294967293" r:id="rId1"/>
  <headerFooter alignWithMargins="0"/>
  <rowBreaks count="1" manualBreakCount="1"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E161"/>
  <sheetViews>
    <sheetView view="pageBreakPreview" zoomScale="140" zoomScaleNormal="100" zoomScaleSheetLayoutView="140" workbookViewId="0">
      <selection activeCell="J59" sqref="J59"/>
    </sheetView>
  </sheetViews>
  <sheetFormatPr defaultColWidth="9" defaultRowHeight="17.25" x14ac:dyDescent="0.2"/>
  <cols>
    <col min="1" max="1" width="3.5" style="19" customWidth="1"/>
    <col min="2" max="2" width="3.5" style="27" hidden="1" customWidth="1"/>
    <col min="3" max="3" width="8.25" style="5" customWidth="1"/>
    <col min="4" max="4" width="9" style="18"/>
    <col min="5" max="6" width="3.5" style="12" customWidth="1"/>
    <col min="7" max="8" width="3.5" style="33" customWidth="1"/>
    <col min="9" max="9" width="3.5" style="129" customWidth="1"/>
    <col min="10" max="10" width="3.5" style="29" customWidth="1"/>
    <col min="11" max="13" width="3.5" style="12" customWidth="1"/>
    <col min="14" max="14" width="3.5" style="32" customWidth="1"/>
    <col min="15" max="15" width="3.5" style="26" customWidth="1"/>
    <col min="16" max="16" width="3.5" style="33" customWidth="1"/>
    <col min="17" max="17" width="3.5" style="12" hidden="1" customWidth="1"/>
    <col min="18" max="18" width="8.25" style="5" customWidth="1"/>
    <col min="19" max="19" width="9" style="5"/>
    <col min="20" max="20" width="3.5" style="5" customWidth="1"/>
    <col min="21" max="21" width="3.5" style="12" customWidth="1"/>
    <col min="22" max="22" width="2.875" style="37" customWidth="1"/>
    <col min="23" max="23" width="11" style="37" bestFit="1" customWidth="1"/>
    <col min="24" max="24" width="11" style="1" bestFit="1" customWidth="1"/>
    <col min="25" max="25" width="9.125" style="12" bestFit="1" customWidth="1"/>
    <col min="26" max="16384" width="9" style="12"/>
  </cols>
  <sheetData>
    <row r="1" spans="1:31" ht="15.75" customHeight="1" x14ac:dyDescent="0.2">
      <c r="E1" s="434" t="s">
        <v>233</v>
      </c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5"/>
    </row>
    <row r="2" spans="1:31" s="85" customFormat="1" ht="15.75" customHeight="1" x14ac:dyDescent="0.15">
      <c r="A2" s="233"/>
      <c r="B2" s="254" t="s">
        <v>19</v>
      </c>
      <c r="C2" s="233" t="s">
        <v>0</v>
      </c>
      <c r="D2" s="233" t="s">
        <v>1</v>
      </c>
      <c r="E2" s="63"/>
      <c r="F2" s="230"/>
      <c r="G2" s="233"/>
      <c r="H2" s="233"/>
      <c r="I2" s="129"/>
      <c r="J2" s="63"/>
      <c r="K2" s="63"/>
      <c r="L2" s="63"/>
      <c r="M2" s="63"/>
      <c r="N2" s="233"/>
      <c r="O2" s="233"/>
      <c r="P2" s="233"/>
      <c r="Q2" s="233" t="s">
        <v>20</v>
      </c>
      <c r="R2" s="230" t="s">
        <v>0</v>
      </c>
      <c r="S2" s="233" t="s">
        <v>1</v>
      </c>
      <c r="T2" s="63"/>
      <c r="V2" s="190"/>
      <c r="W2" s="190"/>
      <c r="X2" s="67"/>
    </row>
    <row r="3" spans="1:31" s="17" customFormat="1" ht="15.75" customHeight="1" x14ac:dyDescent="0.15">
      <c r="A3" s="439">
        <v>1</v>
      </c>
      <c r="B3" s="439">
        <v>19</v>
      </c>
      <c r="C3" s="439" t="str">
        <f>IF(B3="","",VLOOKUP(B3,$B$61:$D$136,2))</f>
        <v>福井</v>
      </c>
      <c r="D3" s="440" t="str">
        <f>IF(B3="","",VLOOKUP(B3,$B$61:$D$136,3))</f>
        <v>成東</v>
      </c>
      <c r="E3" s="272"/>
      <c r="F3" s="272"/>
      <c r="G3" s="266"/>
      <c r="H3" s="266"/>
      <c r="I3" s="266"/>
      <c r="J3"/>
      <c r="K3"/>
      <c r="L3" s="75"/>
      <c r="M3" s="75"/>
      <c r="N3" s="75"/>
      <c r="O3" s="276"/>
      <c r="P3" s="276"/>
      <c r="Q3" s="439">
        <v>64</v>
      </c>
      <c r="R3" s="439" t="str">
        <f>IF(Q3="","",VLOOKUP(Q3,$B$61:$D$136,2))</f>
        <v>渡辺</v>
      </c>
      <c r="S3" s="444" t="str">
        <f>IF(Q3="","",VLOOKUP(Q3,$B$61:$D$136,3))</f>
        <v>千葉南</v>
      </c>
      <c r="T3" s="439">
        <v>20</v>
      </c>
      <c r="V3" s="26"/>
      <c r="W3" s="26"/>
      <c r="X3" s="26"/>
      <c r="Y3" s="161"/>
      <c r="Z3" s="94"/>
      <c r="AA3" s="158"/>
      <c r="AB3" s="158"/>
      <c r="AC3" s="158"/>
      <c r="AD3" s="158"/>
      <c r="AE3" s="158"/>
    </row>
    <row r="4" spans="1:31" s="17" customFormat="1" ht="15.75" customHeight="1" thickBot="1" x14ac:dyDescent="0.2">
      <c r="A4" s="439"/>
      <c r="B4" s="439"/>
      <c r="C4" s="439"/>
      <c r="D4" s="440"/>
      <c r="E4" s="266"/>
      <c r="F4" s="273"/>
      <c r="G4" s="316" t="s">
        <v>465</v>
      </c>
      <c r="H4" s="266"/>
      <c r="I4" s="266"/>
      <c r="J4"/>
      <c r="K4"/>
      <c r="L4" s="75"/>
      <c r="M4" s="75"/>
      <c r="N4" s="266">
        <v>0</v>
      </c>
      <c r="O4" s="277"/>
      <c r="P4" s="75"/>
      <c r="Q4" s="439"/>
      <c r="R4" s="439"/>
      <c r="S4" s="444"/>
      <c r="T4" s="439"/>
      <c r="V4" s="26"/>
      <c r="W4" s="26"/>
      <c r="X4" s="26"/>
      <c r="Y4" s="161"/>
      <c r="Z4" s="158"/>
      <c r="AA4" s="158"/>
      <c r="AB4" s="158"/>
      <c r="AC4" s="158"/>
      <c r="AD4" s="158"/>
      <c r="AE4" s="158"/>
    </row>
    <row r="5" spans="1:31" s="17" customFormat="1" ht="15.75" customHeight="1" thickTop="1" thickBot="1" x14ac:dyDescent="0.2">
      <c r="A5" s="439">
        <v>2</v>
      </c>
      <c r="B5" s="439">
        <v>15</v>
      </c>
      <c r="C5" s="439" t="str">
        <f t="shared" ref="C5" si="0">IF(B5="","",VLOOKUP(B5,$B$61:$D$136,2))</f>
        <v>黒田</v>
      </c>
      <c r="D5" s="440" t="str">
        <f t="shared" ref="D5" si="1">IF(B5="","",VLOOKUP(B5,$B$61:$D$136,3))</f>
        <v>東金</v>
      </c>
      <c r="E5" s="72"/>
      <c r="F5" s="328" t="s">
        <v>353</v>
      </c>
      <c r="G5" s="294" t="s">
        <v>480</v>
      </c>
      <c r="H5" s="266"/>
      <c r="I5" s="266"/>
      <c r="J5"/>
      <c r="K5"/>
      <c r="L5" s="75"/>
      <c r="M5" s="366"/>
      <c r="N5" s="302">
        <v>5</v>
      </c>
      <c r="O5" s="74" t="s">
        <v>370</v>
      </c>
      <c r="P5" s="276"/>
      <c r="Q5" s="439">
        <v>4</v>
      </c>
      <c r="R5" s="439" t="str">
        <f t="shared" ref="R5" si="2">IF(Q5="","",VLOOKUP(Q5,$B$61:$D$136,2))</f>
        <v>河野</v>
      </c>
      <c r="S5" s="444" t="str">
        <f t="shared" ref="S5" si="3">IF(Q5="","",VLOOKUP(Q5,$B$61:$D$136,3))</f>
        <v>拓大紅陵</v>
      </c>
      <c r="T5" s="439">
        <v>21</v>
      </c>
      <c r="V5" s="26"/>
      <c r="W5" s="26"/>
      <c r="X5" s="26"/>
      <c r="Y5" s="161"/>
      <c r="Z5" s="94"/>
      <c r="AA5" s="158"/>
      <c r="AB5" s="158"/>
      <c r="AC5" s="158"/>
      <c r="AD5" s="158"/>
      <c r="AE5" s="158"/>
    </row>
    <row r="6" spans="1:31" s="17" customFormat="1" ht="15.75" customHeight="1" thickTop="1" thickBot="1" x14ac:dyDescent="0.2">
      <c r="A6" s="439"/>
      <c r="B6" s="439"/>
      <c r="C6" s="439"/>
      <c r="D6" s="440"/>
      <c r="E6" s="335" t="s">
        <v>352</v>
      </c>
      <c r="F6" s="308">
        <v>1</v>
      </c>
      <c r="G6" s="274"/>
      <c r="H6" s="266"/>
      <c r="I6" s="266"/>
      <c r="J6"/>
      <c r="K6"/>
      <c r="L6" s="75"/>
      <c r="M6" s="366"/>
      <c r="N6" s="74"/>
      <c r="O6" s="347">
        <v>0</v>
      </c>
      <c r="P6" s="277" t="s">
        <v>371</v>
      </c>
      <c r="Q6" s="439"/>
      <c r="R6" s="439"/>
      <c r="S6" s="444"/>
      <c r="T6" s="439"/>
      <c r="V6" s="26"/>
      <c r="W6" s="26"/>
      <c r="X6" s="26"/>
      <c r="Y6" s="161"/>
      <c r="Z6" s="158"/>
      <c r="AA6" s="158"/>
      <c r="AB6" s="158"/>
      <c r="AC6" s="158"/>
      <c r="AD6" s="158"/>
      <c r="AE6" s="158"/>
    </row>
    <row r="7" spans="1:31" s="17" customFormat="1" ht="15.75" customHeight="1" thickTop="1" thickBot="1" x14ac:dyDescent="0.2">
      <c r="A7" s="439">
        <v>3</v>
      </c>
      <c r="B7" s="439">
        <v>30</v>
      </c>
      <c r="C7" s="439" t="str">
        <f t="shared" ref="C7" si="4">IF(B7="","",VLOOKUP(B7,$B$61:$D$136,2))</f>
        <v>榊</v>
      </c>
      <c r="D7" s="440" t="str">
        <f t="shared" ref="D7" si="5">IF(B7="","",VLOOKUP(B7,$B$61:$D$136,3))</f>
        <v>千葉黎明</v>
      </c>
      <c r="E7" s="275"/>
      <c r="F7" s="336">
        <v>0</v>
      </c>
      <c r="G7" s="274" t="s">
        <v>354</v>
      </c>
      <c r="H7" s="266"/>
      <c r="I7" s="266"/>
      <c r="J7"/>
      <c r="K7"/>
      <c r="L7" s="75"/>
      <c r="M7" s="366"/>
      <c r="N7" s="74" t="s">
        <v>372</v>
      </c>
      <c r="O7" s="344">
        <v>1</v>
      </c>
      <c r="P7" s="340"/>
      <c r="Q7" s="439">
        <v>45</v>
      </c>
      <c r="R7" s="439" t="str">
        <f t="shared" ref="R7" si="6">IF(Q7="","",VLOOKUP(Q7,$B$61:$D$136,2))</f>
        <v>加藤</v>
      </c>
      <c r="S7" s="444" t="str">
        <f t="shared" ref="S7" si="7">IF(Q7="","",VLOOKUP(Q7,$B$61:$D$136,3))</f>
        <v>秀明八千代</v>
      </c>
      <c r="T7" s="439">
        <v>22</v>
      </c>
      <c r="V7" s="26"/>
      <c r="W7" s="26"/>
      <c r="X7" s="26"/>
      <c r="Y7" s="161"/>
      <c r="Z7" s="158"/>
      <c r="AA7" s="158"/>
      <c r="AB7" s="158"/>
      <c r="AC7" s="158"/>
      <c r="AD7" s="158"/>
      <c r="AE7" s="158"/>
    </row>
    <row r="8" spans="1:31" s="17" customFormat="1" ht="15.75" customHeight="1" thickTop="1" thickBot="1" x14ac:dyDescent="0.2">
      <c r="A8" s="439"/>
      <c r="B8" s="439"/>
      <c r="C8" s="439"/>
      <c r="D8" s="440"/>
      <c r="E8" s="266"/>
      <c r="F8" s="266"/>
      <c r="G8" s="274"/>
      <c r="H8" s="292">
        <v>0</v>
      </c>
      <c r="I8" s="266"/>
      <c r="J8"/>
      <c r="K8"/>
      <c r="L8" s="75"/>
      <c r="M8" s="332">
        <v>2</v>
      </c>
      <c r="N8" s="74"/>
      <c r="O8" s="75"/>
      <c r="P8" s="341"/>
      <c r="Q8" s="439"/>
      <c r="R8" s="439"/>
      <c r="S8" s="444"/>
      <c r="T8" s="439"/>
      <c r="V8" s="26"/>
      <c r="W8" s="26"/>
      <c r="X8" s="26"/>
      <c r="Y8" s="161"/>
      <c r="Z8" s="158"/>
      <c r="AA8" s="158"/>
      <c r="AB8" s="158"/>
      <c r="AC8" s="158"/>
      <c r="AD8" s="158"/>
      <c r="AE8" s="158"/>
    </row>
    <row r="9" spans="1:31" s="17" customFormat="1" ht="15.75" customHeight="1" thickTop="1" thickBot="1" x14ac:dyDescent="0.2">
      <c r="A9" s="439">
        <v>4</v>
      </c>
      <c r="B9" s="439">
        <v>26</v>
      </c>
      <c r="C9" s="439" t="str">
        <f t="shared" ref="C9" si="8">IF(B9="","",VLOOKUP(B9,$B$61:$D$136,2))</f>
        <v>河内</v>
      </c>
      <c r="D9" s="440" t="str">
        <f t="shared" ref="D9" si="9">IF(B9="","",VLOOKUP(B9,$B$61:$D$136,3))</f>
        <v>成田</v>
      </c>
      <c r="E9" s="339"/>
      <c r="F9" s="334"/>
      <c r="G9" s="328"/>
      <c r="H9" s="296">
        <v>3</v>
      </c>
      <c r="I9" s="266"/>
      <c r="J9"/>
      <c r="K9"/>
      <c r="L9" s="366"/>
      <c r="M9" s="274">
        <v>0</v>
      </c>
      <c r="N9" s="278"/>
      <c r="O9" s="349"/>
      <c r="P9" s="350"/>
      <c r="Q9" s="439">
        <v>28</v>
      </c>
      <c r="R9" s="439" t="str">
        <f t="shared" ref="R9" si="10">IF(Q9="","",VLOOKUP(Q9,$B$61:$D$136,2))</f>
        <v>太刀川</v>
      </c>
      <c r="S9" s="444" t="str">
        <f t="shared" ref="S9" si="11">IF(Q9="","",VLOOKUP(Q9,$B$61:$D$136,3))</f>
        <v>成田北</v>
      </c>
      <c r="T9" s="439">
        <v>23</v>
      </c>
      <c r="V9" s="26"/>
      <c r="W9" s="26"/>
      <c r="X9" s="26"/>
      <c r="Y9" s="161"/>
      <c r="Z9" s="158"/>
      <c r="AA9" s="158"/>
      <c r="AB9" s="158"/>
      <c r="AC9" s="158"/>
      <c r="AD9" s="158"/>
      <c r="AE9" s="158"/>
    </row>
    <row r="10" spans="1:31" s="17" customFormat="1" ht="15.75" customHeight="1" thickTop="1" thickBot="1" x14ac:dyDescent="0.2">
      <c r="A10" s="439"/>
      <c r="B10" s="439"/>
      <c r="C10" s="439"/>
      <c r="D10" s="440"/>
      <c r="E10" s="266"/>
      <c r="F10" s="328" t="s">
        <v>355</v>
      </c>
      <c r="G10" s="308">
        <v>3</v>
      </c>
      <c r="H10" s="274"/>
      <c r="I10" s="266"/>
      <c r="J10"/>
      <c r="K10"/>
      <c r="L10" s="366"/>
      <c r="M10" s="74"/>
      <c r="N10" s="327" t="s">
        <v>484</v>
      </c>
      <c r="O10" s="74" t="s">
        <v>373</v>
      </c>
      <c r="P10" s="75"/>
      <c r="Q10" s="439"/>
      <c r="R10" s="439"/>
      <c r="S10" s="444"/>
      <c r="T10" s="439"/>
      <c r="V10" s="26"/>
      <c r="W10" s="26"/>
      <c r="X10" s="26"/>
      <c r="Y10" s="161"/>
      <c r="Z10" s="158"/>
      <c r="AA10" s="158"/>
      <c r="AB10" s="158"/>
      <c r="AC10" s="158"/>
      <c r="AD10" s="158"/>
      <c r="AE10" s="158"/>
    </row>
    <row r="11" spans="1:31" s="17" customFormat="1" ht="15.75" customHeight="1" thickTop="1" x14ac:dyDescent="0.15">
      <c r="A11" s="439">
        <v>5</v>
      </c>
      <c r="B11" s="439">
        <v>40</v>
      </c>
      <c r="C11" s="439" t="str">
        <f t="shared" ref="C11" si="12">IF(B11="","",VLOOKUP(B11,$B$61:$D$136,2))</f>
        <v>齋籐</v>
      </c>
      <c r="D11" s="440" t="str">
        <f t="shared" ref="D11" si="13">IF(B11="","",VLOOKUP(B11,$B$61:$D$136,3))</f>
        <v>船橋東</v>
      </c>
      <c r="E11" s="272"/>
      <c r="F11" s="275"/>
      <c r="G11" s="292">
        <v>0</v>
      </c>
      <c r="H11" s="274"/>
      <c r="I11" s="266"/>
      <c r="J11"/>
      <c r="K11"/>
      <c r="L11" s="366"/>
      <c r="M11" s="74"/>
      <c r="N11" s="266" t="s">
        <v>485</v>
      </c>
      <c r="O11" s="279"/>
      <c r="P11" s="276"/>
      <c r="Q11" s="439">
        <v>61</v>
      </c>
      <c r="R11" s="439" t="str">
        <f t="shared" ref="R11" si="14">IF(Q11="","",VLOOKUP(Q11,$B$61:$D$136,2))</f>
        <v>妻鹿</v>
      </c>
      <c r="S11" s="444" t="str">
        <f t="shared" ref="S11" si="15">IF(Q11="","",VLOOKUP(Q11,$B$61:$D$136,3))</f>
        <v>千葉経済</v>
      </c>
      <c r="T11" s="439">
        <v>24</v>
      </c>
      <c r="V11" s="1"/>
      <c r="W11" s="1"/>
      <c r="X11" s="1"/>
      <c r="Y11" s="161"/>
      <c r="Z11" s="158"/>
      <c r="AA11" s="158"/>
      <c r="AB11" s="158"/>
      <c r="AC11" s="158"/>
      <c r="AD11" s="158"/>
      <c r="AE11" s="158"/>
    </row>
    <row r="12" spans="1:31" s="17" customFormat="1" ht="15.75" customHeight="1" thickBot="1" x14ac:dyDescent="0.2">
      <c r="A12" s="439"/>
      <c r="B12" s="439"/>
      <c r="C12" s="439"/>
      <c r="D12" s="440"/>
      <c r="E12" s="266"/>
      <c r="F12" s="266"/>
      <c r="G12" s="266"/>
      <c r="H12" s="274" t="s">
        <v>357</v>
      </c>
      <c r="I12" s="316" t="s">
        <v>461</v>
      </c>
      <c r="J12"/>
      <c r="K12"/>
      <c r="L12" s="328">
        <v>3</v>
      </c>
      <c r="M12" s="74" t="s">
        <v>374</v>
      </c>
      <c r="N12" s="75"/>
      <c r="O12" s="75"/>
      <c r="P12" s="75"/>
      <c r="Q12" s="439"/>
      <c r="R12" s="439"/>
      <c r="S12" s="444"/>
      <c r="T12" s="439"/>
      <c r="V12" s="26"/>
      <c r="W12" s="26"/>
      <c r="X12" s="26"/>
      <c r="Y12" s="161"/>
      <c r="Z12" s="158"/>
      <c r="AA12" s="158"/>
      <c r="AB12" s="158"/>
      <c r="AC12" s="158"/>
      <c r="AD12" s="158"/>
      <c r="AE12" s="158"/>
    </row>
    <row r="13" spans="1:31" s="17" customFormat="1" ht="15.75" customHeight="1" thickTop="1" thickBot="1" x14ac:dyDescent="0.2">
      <c r="A13" s="439">
        <v>6</v>
      </c>
      <c r="B13" s="439">
        <v>72</v>
      </c>
      <c r="C13" s="439" t="str">
        <f t="shared" ref="C13" si="16">IF(B13="","",VLOOKUP(B13,$B$61:$D$136,2))</f>
        <v>高橋</v>
      </c>
      <c r="D13" s="440" t="str">
        <f t="shared" ref="D13" si="17">IF(B13="","",VLOOKUP(B13,$B$61:$D$136,3))</f>
        <v>西武台</v>
      </c>
      <c r="E13" s="272"/>
      <c r="F13" s="272"/>
      <c r="G13" s="266"/>
      <c r="H13" s="328"/>
      <c r="I13" s="309" t="s">
        <v>497</v>
      </c>
      <c r="J13"/>
      <c r="K13" s="364"/>
      <c r="L13" s="305">
        <v>0</v>
      </c>
      <c r="M13" s="278"/>
      <c r="N13" s="75"/>
      <c r="O13" s="349"/>
      <c r="P13" s="350"/>
      <c r="Q13" s="439">
        <v>18</v>
      </c>
      <c r="R13" s="439" t="str">
        <f t="shared" ref="R13" si="18">IF(Q13="","",VLOOKUP(Q13,$B$61:$D$136,2))</f>
        <v>小椋</v>
      </c>
      <c r="S13" s="444" t="str">
        <f t="shared" ref="S13" si="19">IF(Q13="","",VLOOKUP(Q13,$B$61:$D$136,3))</f>
        <v>成東</v>
      </c>
      <c r="T13" s="439">
        <v>25</v>
      </c>
      <c r="V13" s="1"/>
      <c r="W13" s="1"/>
      <c r="X13" s="1"/>
      <c r="Y13" s="161"/>
      <c r="Z13" s="158"/>
      <c r="AA13" s="158"/>
      <c r="AB13" s="158"/>
      <c r="AC13" s="158"/>
      <c r="AD13" s="158"/>
      <c r="AE13" s="158"/>
    </row>
    <row r="14" spans="1:31" s="17" customFormat="1" ht="15.75" customHeight="1" thickTop="1" thickBot="1" x14ac:dyDescent="0.2">
      <c r="A14" s="439"/>
      <c r="B14" s="439"/>
      <c r="C14" s="439"/>
      <c r="D14" s="440"/>
      <c r="E14" s="266"/>
      <c r="F14" s="273" t="s">
        <v>356</v>
      </c>
      <c r="G14" s="316" t="s">
        <v>481</v>
      </c>
      <c r="H14" s="328"/>
      <c r="I14" s="367"/>
      <c r="J14"/>
      <c r="K14" s="364"/>
      <c r="L14" s="74"/>
      <c r="M14" s="278"/>
      <c r="N14" s="332">
        <v>4</v>
      </c>
      <c r="O14" s="74" t="s">
        <v>375</v>
      </c>
      <c r="P14" s="75"/>
      <c r="Q14" s="439"/>
      <c r="R14" s="439"/>
      <c r="S14" s="444"/>
      <c r="T14" s="439"/>
      <c r="V14" s="26"/>
      <c r="W14" s="26"/>
      <c r="X14" s="26"/>
      <c r="Y14" s="161"/>
      <c r="Z14" s="158"/>
      <c r="AA14" s="158"/>
      <c r="AB14" s="158"/>
      <c r="AC14" s="158"/>
      <c r="AD14" s="158"/>
      <c r="AE14" s="158"/>
    </row>
    <row r="15" spans="1:31" s="17" customFormat="1" ht="15.75" customHeight="1" thickTop="1" thickBot="1" x14ac:dyDescent="0.2">
      <c r="A15" s="439">
        <v>7</v>
      </c>
      <c r="B15" s="439">
        <v>33</v>
      </c>
      <c r="C15" s="439" t="str">
        <f t="shared" ref="C15" si="20">IF(B15="","",VLOOKUP(B15,$B$61:$D$136,2))</f>
        <v>山口</v>
      </c>
      <c r="D15" s="440" t="str">
        <f t="shared" ref="D15" si="21">IF(B15="","",VLOOKUP(B15,$B$61:$D$136,3))</f>
        <v>市立銚子</v>
      </c>
      <c r="E15" s="339"/>
      <c r="F15" s="332"/>
      <c r="G15" s="294" t="s">
        <v>482</v>
      </c>
      <c r="H15" s="328"/>
      <c r="I15" s="367"/>
      <c r="J15" s="292">
        <v>0</v>
      </c>
      <c r="K15" s="328">
        <v>0</v>
      </c>
      <c r="L15" s="71"/>
      <c r="M15" s="278"/>
      <c r="N15" s="323">
        <v>3</v>
      </c>
      <c r="O15" s="279"/>
      <c r="P15" s="276"/>
      <c r="Q15" s="439">
        <v>10</v>
      </c>
      <c r="R15" s="439" t="str">
        <f t="shared" ref="R15" si="22">IF(Q15="","",VLOOKUP(Q15,$B$61:$D$136,2))</f>
        <v>村越</v>
      </c>
      <c r="S15" s="444" t="str">
        <f t="shared" ref="S15" si="23">IF(Q15="","",VLOOKUP(Q15,$B$61:$D$136,3))</f>
        <v>長生</v>
      </c>
      <c r="T15" s="439">
        <v>26</v>
      </c>
      <c r="V15" s="1"/>
      <c r="W15" s="1"/>
      <c r="X15" s="1"/>
      <c r="Y15" s="161"/>
      <c r="Z15" s="158"/>
      <c r="AA15" s="158"/>
      <c r="AB15" s="158"/>
      <c r="AC15" s="158"/>
      <c r="AD15" s="158"/>
      <c r="AE15" s="158"/>
    </row>
    <row r="16" spans="1:31" s="17" customFormat="1" ht="15.75" customHeight="1" thickTop="1" thickBot="1" x14ac:dyDescent="0.2">
      <c r="A16" s="439"/>
      <c r="B16" s="439"/>
      <c r="C16" s="439"/>
      <c r="D16" s="440"/>
      <c r="E16" s="266"/>
      <c r="F16" s="266"/>
      <c r="G16" s="274" t="s">
        <v>359</v>
      </c>
      <c r="H16" s="369">
        <v>0</v>
      </c>
      <c r="I16" s="274"/>
      <c r="J16"/>
      <c r="K16"/>
      <c r="L16" s="278"/>
      <c r="M16" s="348">
        <v>0</v>
      </c>
      <c r="N16" s="278"/>
      <c r="O16" s="75"/>
      <c r="P16" s="75"/>
      <c r="Q16" s="439"/>
      <c r="R16" s="439"/>
      <c r="S16" s="444"/>
      <c r="T16" s="439"/>
      <c r="V16" s="26"/>
      <c r="W16" s="26"/>
      <c r="X16" s="26"/>
      <c r="Y16" s="161"/>
      <c r="Z16" s="158"/>
      <c r="AA16" s="158"/>
      <c r="AB16" s="158"/>
      <c r="AC16" s="158"/>
      <c r="AD16" s="158"/>
      <c r="AE16" s="158"/>
    </row>
    <row r="17" spans="1:31" s="17" customFormat="1" ht="15.75" customHeight="1" thickTop="1" thickBot="1" x14ac:dyDescent="0.2">
      <c r="A17" s="439">
        <v>8</v>
      </c>
      <c r="B17" s="439">
        <v>59</v>
      </c>
      <c r="C17" s="439" t="str">
        <f t="shared" ref="C17" si="24">IF(B17="","",VLOOKUP(B17,$B$61:$D$136,2))</f>
        <v>三枝</v>
      </c>
      <c r="D17" s="440" t="str">
        <f t="shared" ref="D17" si="25">IF(B17="","",VLOOKUP(B17,$B$61:$D$136,3))</f>
        <v>千葉経済</v>
      </c>
      <c r="E17" s="339"/>
      <c r="F17" s="72"/>
      <c r="G17" s="328"/>
      <c r="H17" s="358">
        <v>2</v>
      </c>
      <c r="I17" s="274"/>
      <c r="J17"/>
      <c r="K17"/>
      <c r="L17" s="278"/>
      <c r="M17" s="328">
        <v>8</v>
      </c>
      <c r="N17" s="74" t="s">
        <v>376</v>
      </c>
      <c r="O17" s="75"/>
      <c r="P17" s="276"/>
      <c r="Q17" s="439">
        <v>55</v>
      </c>
      <c r="R17" s="439" t="str">
        <f t="shared" ref="R17" si="26">IF(Q17="","",VLOOKUP(Q17,$B$61:$D$136,2))</f>
        <v>稗田</v>
      </c>
      <c r="S17" s="444" t="str">
        <f t="shared" ref="S17" si="27">IF(Q17="","",VLOOKUP(Q17,$B$61:$D$136,3))</f>
        <v>敬愛学園</v>
      </c>
      <c r="T17" s="439">
        <v>27</v>
      </c>
      <c r="V17" s="1"/>
      <c r="W17" s="1"/>
      <c r="X17" s="1"/>
      <c r="Y17" s="161"/>
      <c r="Z17" s="158"/>
      <c r="AA17" s="158"/>
      <c r="AB17" s="158"/>
      <c r="AC17" s="158"/>
      <c r="AD17" s="158"/>
      <c r="AE17" s="158"/>
    </row>
    <row r="18" spans="1:31" s="17" customFormat="1" ht="15.75" customHeight="1" thickTop="1" thickBot="1" x14ac:dyDescent="0.2">
      <c r="A18" s="439"/>
      <c r="B18" s="439"/>
      <c r="C18" s="439"/>
      <c r="D18" s="440"/>
      <c r="E18" s="266"/>
      <c r="F18" s="302" t="s">
        <v>358</v>
      </c>
      <c r="G18" s="308" t="s">
        <v>483</v>
      </c>
      <c r="H18" s="266"/>
      <c r="I18" s="274"/>
      <c r="J18" s="462" t="s">
        <v>526</v>
      </c>
      <c r="K18" s="463"/>
      <c r="L18" s="278"/>
      <c r="M18" s="366"/>
      <c r="N18" s="74"/>
      <c r="O18" s="266" t="s">
        <v>465</v>
      </c>
      <c r="P18" s="277" t="s">
        <v>377</v>
      </c>
      <c r="Q18" s="439"/>
      <c r="R18" s="439"/>
      <c r="S18" s="444"/>
      <c r="T18" s="439"/>
      <c r="V18" s="26"/>
      <c r="W18" s="26"/>
      <c r="X18" s="26"/>
      <c r="Y18" s="161"/>
      <c r="Z18" s="158"/>
      <c r="AA18" s="158"/>
      <c r="AB18" s="158"/>
      <c r="AC18" s="158"/>
      <c r="AD18" s="158"/>
      <c r="AE18" s="158"/>
    </row>
    <row r="19" spans="1:31" s="17" customFormat="1" ht="15.75" customHeight="1" thickTop="1" x14ac:dyDescent="0.15">
      <c r="A19" s="439">
        <v>9</v>
      </c>
      <c r="B19" s="439">
        <v>52</v>
      </c>
      <c r="C19" s="439" t="str">
        <f t="shared" ref="C19" si="28">IF(B19="","",VLOOKUP(B19,$B$61:$D$136,2))</f>
        <v>花澤</v>
      </c>
      <c r="D19" s="440" t="str">
        <f t="shared" ref="D19" si="29">IF(B19="","",VLOOKUP(B19,$B$61:$D$136,3))</f>
        <v>渋谷幕張</v>
      </c>
      <c r="E19" s="272"/>
      <c r="F19" s="275"/>
      <c r="G19" s="292" t="s">
        <v>465</v>
      </c>
      <c r="H19" s="266"/>
      <c r="I19" s="274"/>
      <c r="J19" s="362"/>
      <c r="K19"/>
      <c r="L19" s="278"/>
      <c r="M19" s="366"/>
      <c r="N19" s="366"/>
      <c r="O19" s="302" t="s">
        <v>469</v>
      </c>
      <c r="P19" s="276"/>
      <c r="Q19" s="439">
        <v>74</v>
      </c>
      <c r="R19" s="439" t="str">
        <f t="shared" ref="R19" si="30">IF(Q19="","",VLOOKUP(Q19,$B$61:$D$136,2))</f>
        <v>上妻</v>
      </c>
      <c r="S19" s="444" t="str">
        <f t="shared" ref="S19" si="31">IF(Q19="","",VLOOKUP(Q19,$B$61:$D$136,3))</f>
        <v>麗澤</v>
      </c>
      <c r="T19" s="439">
        <v>28</v>
      </c>
      <c r="V19" s="37"/>
      <c r="W19" s="37"/>
      <c r="X19" s="1"/>
      <c r="Y19" s="161"/>
      <c r="Z19" s="158"/>
      <c r="AA19" s="158"/>
      <c r="AB19" s="158"/>
      <c r="AC19" s="158"/>
      <c r="AD19" s="158"/>
      <c r="AE19" s="158"/>
    </row>
    <row r="20" spans="1:31" s="17" customFormat="1" ht="15.75" customHeight="1" thickBot="1" x14ac:dyDescent="0.2">
      <c r="A20" s="439"/>
      <c r="B20" s="439"/>
      <c r="C20" s="439"/>
      <c r="D20" s="440"/>
      <c r="E20" s="266"/>
      <c r="F20" s="266"/>
      <c r="G20" s="266"/>
      <c r="H20" s="266"/>
      <c r="I20" s="274"/>
      <c r="J20" s="383">
        <v>4</v>
      </c>
      <c r="K20" s="29">
        <v>0</v>
      </c>
      <c r="L20" s="278"/>
      <c r="M20" s="366"/>
      <c r="N20" s="332"/>
      <c r="O20" s="74" t="s">
        <v>378</v>
      </c>
      <c r="P20" s="74"/>
      <c r="Q20" s="439"/>
      <c r="R20" s="439"/>
      <c r="S20" s="444"/>
      <c r="T20" s="439"/>
      <c r="V20" s="37"/>
      <c r="W20" s="37"/>
      <c r="X20" s="1"/>
      <c r="Y20" s="161"/>
      <c r="Z20" s="158"/>
      <c r="AA20" s="158"/>
      <c r="AB20" s="158"/>
      <c r="AC20" s="158"/>
      <c r="AD20" s="158"/>
      <c r="AE20" s="158"/>
    </row>
    <row r="21" spans="1:31" s="17" customFormat="1" ht="15.75" customHeight="1" thickTop="1" thickBot="1" x14ac:dyDescent="0.2">
      <c r="A21" s="439">
        <v>10</v>
      </c>
      <c r="B21" s="439">
        <v>75</v>
      </c>
      <c r="C21" s="439" t="str">
        <f t="shared" ref="C21" si="32">IF(B21="","",VLOOKUP(B21,$B$61:$D$136,2))</f>
        <v>渡辺</v>
      </c>
      <c r="D21" s="440" t="str">
        <f t="shared" ref="D21" si="33">IF(B21="","",VLOOKUP(B21,$B$61:$D$136,3))</f>
        <v>麗澤</v>
      </c>
      <c r="E21" s="272"/>
      <c r="F21" s="272"/>
      <c r="G21" s="266"/>
      <c r="H21" s="266"/>
      <c r="I21" s="274" t="s">
        <v>360</v>
      </c>
      <c r="J21" s="362"/>
      <c r="K21" s="241"/>
      <c r="L21" s="343" t="s">
        <v>379</v>
      </c>
      <c r="M21" s="75"/>
      <c r="N21" s="305" t="s">
        <v>472</v>
      </c>
      <c r="O21" s="279"/>
      <c r="P21" s="276"/>
      <c r="Q21" s="439">
        <v>41</v>
      </c>
      <c r="R21" s="439" t="str">
        <f t="shared" ref="R21" si="34">IF(Q21="","",VLOOKUP(Q21,$B$61:$D$136,2))</f>
        <v>本田</v>
      </c>
      <c r="S21" s="444" t="str">
        <f t="shared" ref="S21" si="35">IF(Q21="","",VLOOKUP(Q21,$B$61:$D$136,3))</f>
        <v>船橋東</v>
      </c>
      <c r="T21" s="439">
        <v>29</v>
      </c>
      <c r="V21" s="37"/>
      <c r="W21" s="37"/>
      <c r="X21" s="1"/>
      <c r="Y21" s="161"/>
      <c r="Z21" s="158"/>
      <c r="AA21" s="158"/>
      <c r="AB21" s="158"/>
      <c r="AC21" s="158"/>
      <c r="AD21" s="158"/>
      <c r="AE21" s="158"/>
    </row>
    <row r="22" spans="1:31" s="17" customFormat="1" ht="15.75" customHeight="1" thickTop="1" thickBot="1" x14ac:dyDescent="0.2">
      <c r="A22" s="439"/>
      <c r="B22" s="439"/>
      <c r="C22" s="439"/>
      <c r="D22" s="440"/>
      <c r="E22" s="266"/>
      <c r="F22" s="273"/>
      <c r="G22" s="292">
        <v>0</v>
      </c>
      <c r="H22" s="266"/>
      <c r="I22" s="328"/>
      <c r="J22" s="384"/>
      <c r="K22" s="372"/>
      <c r="L22" s="74"/>
      <c r="M22" s="75"/>
      <c r="N22" s="75"/>
      <c r="O22" s="75"/>
      <c r="P22" s="75"/>
      <c r="Q22" s="439"/>
      <c r="R22" s="439"/>
      <c r="S22" s="444"/>
      <c r="T22" s="439"/>
      <c r="V22" s="37"/>
      <c r="W22" s="37"/>
      <c r="X22" s="1"/>
      <c r="Y22" s="161"/>
      <c r="Z22" s="158"/>
      <c r="AA22" s="158"/>
      <c r="AB22" s="158"/>
      <c r="AC22" s="158"/>
      <c r="AD22" s="158"/>
      <c r="AE22" s="158"/>
    </row>
    <row r="23" spans="1:31" s="17" customFormat="1" ht="15.75" customHeight="1" thickTop="1" thickBot="1" x14ac:dyDescent="0.2">
      <c r="A23" s="439">
        <v>11</v>
      </c>
      <c r="B23" s="439">
        <v>1</v>
      </c>
      <c r="C23" s="439" t="str">
        <f t="shared" ref="C23" si="36">IF(B23="","",VLOOKUP(B23,$B$61:$D$136,2))</f>
        <v>宮﨑</v>
      </c>
      <c r="D23" s="440" t="str">
        <f t="shared" ref="D23" si="37">IF(B23="","",VLOOKUP(B23,$B$61:$D$136,3))</f>
        <v>拓大紅陵</v>
      </c>
      <c r="E23" s="72"/>
      <c r="F23" s="345" t="s">
        <v>362</v>
      </c>
      <c r="G23" s="309">
        <v>6</v>
      </c>
      <c r="H23" s="266"/>
      <c r="I23" s="328"/>
      <c r="J23"/>
      <c r="K23" s="364"/>
      <c r="L23" s="74"/>
      <c r="M23" s="75"/>
      <c r="N23" s="75"/>
      <c r="O23" s="276"/>
      <c r="P23" s="276"/>
      <c r="Q23" s="439">
        <v>20</v>
      </c>
      <c r="R23" s="439" t="str">
        <f t="shared" ref="R23" si="38">IF(Q23="","",VLOOKUP(Q23,$B$61:$D$136,2))</f>
        <v>大和久</v>
      </c>
      <c r="S23" s="444" t="str">
        <f t="shared" ref="S23" si="39">IF(Q23="","",VLOOKUP(Q23,$B$61:$D$136,3))</f>
        <v>茂原樟陽</v>
      </c>
      <c r="T23" s="439">
        <v>30</v>
      </c>
      <c r="V23" s="37"/>
      <c r="W23" s="37"/>
      <c r="X23" s="1"/>
      <c r="Y23" s="161"/>
      <c r="Z23" s="158"/>
      <c r="AA23" s="158"/>
      <c r="AB23" s="158"/>
      <c r="AC23" s="158"/>
      <c r="AD23" s="158"/>
      <c r="AE23" s="158"/>
    </row>
    <row r="24" spans="1:31" s="17" customFormat="1" ht="15.75" customHeight="1" thickTop="1" thickBot="1" x14ac:dyDescent="0.2">
      <c r="A24" s="439"/>
      <c r="B24" s="439"/>
      <c r="C24" s="439"/>
      <c r="D24" s="440"/>
      <c r="E24" s="335" t="s">
        <v>361</v>
      </c>
      <c r="F24" s="346" t="s">
        <v>467</v>
      </c>
      <c r="G24" s="367"/>
      <c r="H24" s="266"/>
      <c r="I24" s="328"/>
      <c r="J24"/>
      <c r="K24" s="364"/>
      <c r="L24" s="74"/>
      <c r="M24" s="75"/>
      <c r="N24" s="304">
        <v>0</v>
      </c>
      <c r="O24" s="277" t="s">
        <v>380</v>
      </c>
      <c r="P24" s="75"/>
      <c r="Q24" s="439"/>
      <c r="R24" s="439"/>
      <c r="S24" s="444"/>
      <c r="T24" s="439"/>
      <c r="V24" s="37"/>
      <c r="W24" s="37"/>
      <c r="X24" s="1"/>
      <c r="Y24" s="161"/>
      <c r="Z24" s="158"/>
      <c r="AA24" s="158"/>
      <c r="AB24" s="158"/>
      <c r="AC24" s="158"/>
      <c r="AD24" s="158"/>
      <c r="AE24" s="158"/>
    </row>
    <row r="25" spans="1:31" s="17" customFormat="1" ht="15.75" customHeight="1" thickTop="1" thickBot="1" x14ac:dyDescent="0.2">
      <c r="A25" s="439">
        <v>12</v>
      </c>
      <c r="B25" s="439">
        <v>47</v>
      </c>
      <c r="C25" s="439" t="str">
        <f t="shared" ref="C25" si="40">IF(B25="","",VLOOKUP(B25,$B$61:$D$136,2))</f>
        <v>阿久津</v>
      </c>
      <c r="D25" s="440" t="str">
        <f t="shared" ref="D25" si="41">IF(B25="","",VLOOKUP(B25,$B$61:$D$136,3))</f>
        <v>習志野</v>
      </c>
      <c r="E25" s="275"/>
      <c r="F25" s="337" t="s">
        <v>468</v>
      </c>
      <c r="G25" s="328" t="s">
        <v>363</v>
      </c>
      <c r="H25" s="266"/>
      <c r="I25" s="328"/>
      <c r="J25"/>
      <c r="K25" s="364"/>
      <c r="L25" s="74"/>
      <c r="M25" s="366"/>
      <c r="N25" s="328">
        <v>1</v>
      </c>
      <c r="O25" s="351"/>
      <c r="P25" s="350"/>
      <c r="Q25" s="439">
        <v>50</v>
      </c>
      <c r="R25" s="439" t="str">
        <f t="shared" ref="R25" si="42">IF(Q25="","",VLOOKUP(Q25,$B$61:$D$136,2))</f>
        <v>本田</v>
      </c>
      <c r="S25" s="444" t="str">
        <f t="shared" ref="S25" si="43">IF(Q25="","",VLOOKUP(Q25,$B$61:$D$136,3))</f>
        <v>渋谷幕張</v>
      </c>
      <c r="T25" s="439">
        <v>31</v>
      </c>
      <c r="V25" s="37"/>
      <c r="W25" s="37"/>
      <c r="X25" s="1"/>
      <c r="Y25" s="161"/>
      <c r="Z25" s="158"/>
      <c r="AA25" s="158"/>
      <c r="AB25" s="158"/>
      <c r="AC25" s="158"/>
      <c r="AD25" s="158"/>
      <c r="AE25" s="158"/>
    </row>
    <row r="26" spans="1:31" s="17" customFormat="1" ht="15.75" customHeight="1" thickTop="1" thickBot="1" x14ac:dyDescent="0.2">
      <c r="A26" s="439"/>
      <c r="B26" s="439"/>
      <c r="C26" s="439"/>
      <c r="D26" s="440"/>
      <c r="E26" s="266"/>
      <c r="F26" s="266"/>
      <c r="G26" s="328"/>
      <c r="H26" s="292">
        <v>6</v>
      </c>
      <c r="I26" s="328"/>
      <c r="J26"/>
      <c r="K26" s="364"/>
      <c r="L26" s="74"/>
      <c r="M26" s="332" t="s">
        <v>496</v>
      </c>
      <c r="N26" s="74" t="s">
        <v>381</v>
      </c>
      <c r="O26" s="75"/>
      <c r="P26" s="75"/>
      <c r="Q26" s="439"/>
      <c r="R26" s="439"/>
      <c r="S26" s="444"/>
      <c r="T26" s="439"/>
      <c r="V26" s="37"/>
      <c r="W26" s="37"/>
      <c r="X26" s="1"/>
      <c r="Y26" s="161"/>
      <c r="Z26" s="158"/>
      <c r="AA26" s="158"/>
      <c r="AB26" s="158"/>
      <c r="AC26" s="158"/>
      <c r="AD26" s="158"/>
      <c r="AE26" s="158"/>
    </row>
    <row r="27" spans="1:31" s="17" customFormat="1" ht="15.75" customHeight="1" thickTop="1" x14ac:dyDescent="0.15">
      <c r="A27" s="439">
        <v>13</v>
      </c>
      <c r="B27" s="439">
        <v>12</v>
      </c>
      <c r="C27" s="439" t="str">
        <f t="shared" ref="C27" si="44">IF(B27="","",VLOOKUP(B27,$B$61:$D$136,2))</f>
        <v>金澤</v>
      </c>
      <c r="D27" s="440" t="str">
        <f t="shared" ref="D27" si="45">IF(B27="","",VLOOKUP(B27,$B$61:$D$136,3))</f>
        <v>長生</v>
      </c>
      <c r="E27" s="272"/>
      <c r="F27" s="272"/>
      <c r="G27" s="274"/>
      <c r="H27" s="317">
        <v>0</v>
      </c>
      <c r="I27" s="328"/>
      <c r="J27"/>
      <c r="K27" s="364"/>
      <c r="L27" s="74"/>
      <c r="M27" s="329" t="s">
        <v>475</v>
      </c>
      <c r="N27" s="278"/>
      <c r="O27" s="276"/>
      <c r="P27" s="276"/>
      <c r="Q27" s="439">
        <v>37</v>
      </c>
      <c r="R27" s="439" t="str">
        <f t="shared" ref="R27" si="46">IF(Q27="","",VLOOKUP(Q27,$B$61:$D$136,2))</f>
        <v>菅谷</v>
      </c>
      <c r="S27" s="444" t="str">
        <f t="shared" ref="S27" si="47">IF(Q27="","",VLOOKUP(Q27,$B$61:$D$136,3))</f>
        <v>佐原</v>
      </c>
      <c r="T27" s="439">
        <v>32</v>
      </c>
      <c r="V27" s="37"/>
      <c r="W27" s="37"/>
      <c r="X27" s="1"/>
      <c r="Y27" s="161"/>
      <c r="Z27" s="158"/>
      <c r="AA27" s="158"/>
      <c r="AB27" s="158"/>
      <c r="AC27" s="158"/>
      <c r="AD27" s="158"/>
      <c r="AE27" s="158"/>
    </row>
    <row r="28" spans="1:31" s="17" customFormat="1" ht="15.75" customHeight="1" thickBot="1" x14ac:dyDescent="0.2">
      <c r="A28" s="439"/>
      <c r="B28" s="439"/>
      <c r="C28" s="439"/>
      <c r="D28" s="440"/>
      <c r="E28" s="266"/>
      <c r="F28" s="273" t="s">
        <v>364</v>
      </c>
      <c r="G28" s="313">
        <v>0</v>
      </c>
      <c r="H28" s="328"/>
      <c r="I28" s="328"/>
      <c r="J28" s="292">
        <v>8</v>
      </c>
      <c r="K28" s="328">
        <v>1</v>
      </c>
      <c r="L28" s="74"/>
      <c r="M28" s="278"/>
      <c r="N28" s="323">
        <v>0</v>
      </c>
      <c r="O28" s="277" t="s">
        <v>382</v>
      </c>
      <c r="P28" s="75"/>
      <c r="Q28" s="439"/>
      <c r="R28" s="439"/>
      <c r="S28" s="444"/>
      <c r="T28" s="439"/>
      <c r="V28" s="37"/>
      <c r="W28" s="37"/>
      <c r="X28" s="1"/>
      <c r="Y28" s="161"/>
      <c r="Z28" s="158"/>
      <c r="AA28" s="158"/>
      <c r="AB28" s="158"/>
      <c r="AC28" s="158"/>
      <c r="AD28" s="158"/>
      <c r="AE28" s="158"/>
    </row>
    <row r="29" spans="1:31" s="17" customFormat="1" ht="15.75" customHeight="1" thickTop="1" thickBot="1" x14ac:dyDescent="0.2">
      <c r="A29" s="439">
        <v>14</v>
      </c>
      <c r="B29" s="439">
        <v>6</v>
      </c>
      <c r="C29" s="439" t="str">
        <f t="shared" ref="C29" si="48">IF(B29="","",VLOOKUP(B29,$B$61:$D$136,2))</f>
        <v>根本</v>
      </c>
      <c r="D29" s="440" t="str">
        <f t="shared" ref="D29" si="49">IF(B29="","",VLOOKUP(B29,$B$61:$D$136,3))</f>
        <v>木更津総合</v>
      </c>
      <c r="E29" s="339"/>
      <c r="F29" s="332"/>
      <c r="G29" s="295">
        <v>5</v>
      </c>
      <c r="H29" s="328"/>
      <c r="I29" s="328"/>
      <c r="J29"/>
      <c r="K29" s="364"/>
      <c r="L29" s="74"/>
      <c r="M29" s="278"/>
      <c r="N29" s="302">
        <v>1</v>
      </c>
      <c r="O29" s="352"/>
      <c r="P29" s="74"/>
      <c r="Q29" s="439">
        <v>34</v>
      </c>
      <c r="R29" s="439" t="str">
        <f t="shared" ref="R29" si="50">IF(Q29="","",VLOOKUP(Q29,$B$61:$D$136,2))</f>
        <v>栃谷</v>
      </c>
      <c r="S29" s="444" t="str">
        <f t="shared" ref="S29" si="51">IF(Q29="","",VLOOKUP(Q29,$B$61:$D$136,3))</f>
        <v>市立銚子</v>
      </c>
      <c r="T29" s="439">
        <v>33</v>
      </c>
      <c r="V29" s="37"/>
      <c r="W29" s="37"/>
      <c r="X29" s="1"/>
    </row>
    <row r="30" spans="1:31" s="17" customFormat="1" ht="15.75" customHeight="1" thickTop="1" thickBot="1" x14ac:dyDescent="0.2">
      <c r="A30" s="439"/>
      <c r="B30" s="439"/>
      <c r="C30" s="439"/>
      <c r="D30" s="440"/>
      <c r="E30" s="266"/>
      <c r="F30" s="266"/>
      <c r="G30" s="266"/>
      <c r="H30" s="328" t="s">
        <v>365</v>
      </c>
      <c r="I30" s="308">
        <v>4</v>
      </c>
      <c r="J30"/>
      <c r="K30" s="364"/>
      <c r="L30" s="274">
        <v>0</v>
      </c>
      <c r="M30" s="278" t="s">
        <v>383</v>
      </c>
      <c r="N30" s="75"/>
      <c r="O30" s="353"/>
      <c r="P30" s="341"/>
      <c r="Q30" s="439"/>
      <c r="R30" s="439"/>
      <c r="S30" s="444"/>
      <c r="T30" s="439"/>
      <c r="V30" s="37"/>
      <c r="W30" s="37"/>
      <c r="X30" s="1"/>
    </row>
    <row r="31" spans="1:31" s="17" customFormat="1" ht="15.75" customHeight="1" thickTop="1" thickBot="1" x14ac:dyDescent="0.2">
      <c r="A31" s="439">
        <v>15</v>
      </c>
      <c r="B31" s="439">
        <v>67</v>
      </c>
      <c r="C31" s="439" t="str">
        <f t="shared" ref="C31" si="52">IF(B31="","",VLOOKUP(B31,$B$61:$D$136,2))</f>
        <v>渡辺</v>
      </c>
      <c r="D31" s="440" t="str">
        <f t="shared" ref="D31" si="53">IF(B31="","",VLOOKUP(B31,$B$61:$D$136,3))</f>
        <v>日体大柏</v>
      </c>
      <c r="E31" s="272"/>
      <c r="F31" s="272"/>
      <c r="G31" s="266"/>
      <c r="H31" s="274"/>
      <c r="I31" s="292">
        <v>2</v>
      </c>
      <c r="J31"/>
      <c r="K31"/>
      <c r="L31" s="302">
        <v>1</v>
      </c>
      <c r="M31" s="74"/>
      <c r="N31" s="75"/>
      <c r="O31" s="349"/>
      <c r="P31" s="74"/>
      <c r="Q31" s="439">
        <v>49</v>
      </c>
      <c r="R31" s="439" t="str">
        <f t="shared" ref="R31" si="54">IF(Q31="","",VLOOKUP(Q31,$B$61:$D$136,2))</f>
        <v>佐野</v>
      </c>
      <c r="S31" s="444" t="str">
        <f t="shared" ref="S31" si="55">IF(Q31="","",VLOOKUP(Q31,$B$61:$D$136,3))</f>
        <v>習志野</v>
      </c>
      <c r="T31" s="439">
        <v>34</v>
      </c>
      <c r="V31" s="37"/>
      <c r="W31" s="37"/>
      <c r="X31" s="1"/>
    </row>
    <row r="32" spans="1:31" s="17" customFormat="1" ht="15.75" customHeight="1" thickTop="1" thickBot="1" x14ac:dyDescent="0.2">
      <c r="A32" s="439"/>
      <c r="B32" s="439"/>
      <c r="C32" s="439"/>
      <c r="D32" s="440"/>
      <c r="E32" s="266"/>
      <c r="F32" s="273" t="s">
        <v>366</v>
      </c>
      <c r="G32" s="316">
        <v>0</v>
      </c>
      <c r="H32" s="274"/>
      <c r="I32" s="266"/>
      <c r="J32"/>
      <c r="K32"/>
      <c r="L32" s="366"/>
      <c r="M32" s="74"/>
      <c r="N32" s="328">
        <v>6</v>
      </c>
      <c r="O32" s="74" t="s">
        <v>384</v>
      </c>
      <c r="P32" s="341"/>
      <c r="Q32" s="439"/>
      <c r="R32" s="439"/>
      <c r="S32" s="444"/>
      <c r="T32" s="439"/>
      <c r="V32" s="37"/>
      <c r="W32" s="37"/>
      <c r="X32" s="1"/>
    </row>
    <row r="33" spans="1:24" s="17" customFormat="1" ht="15.75" customHeight="1" thickTop="1" thickBot="1" x14ac:dyDescent="0.2">
      <c r="A33" s="439">
        <v>16</v>
      </c>
      <c r="B33" s="439">
        <v>44</v>
      </c>
      <c r="C33" s="439" t="str">
        <f t="shared" ref="C33" si="56">IF(B33="","",VLOOKUP(B33,$B$61:$D$136,2))</f>
        <v>池上</v>
      </c>
      <c r="D33" s="440" t="str">
        <f t="shared" ref="D33" si="57">IF(B33="","",VLOOKUP(B33,$B$61:$D$136,3))</f>
        <v>秀明八千代</v>
      </c>
      <c r="E33" s="339"/>
      <c r="F33" s="332"/>
      <c r="G33" s="368">
        <v>1</v>
      </c>
      <c r="H33" s="274"/>
      <c r="I33" s="266"/>
      <c r="J33"/>
      <c r="K33"/>
      <c r="L33" s="366"/>
      <c r="M33" s="366"/>
      <c r="N33" s="305">
        <v>0</v>
      </c>
      <c r="O33" s="279"/>
      <c r="P33" s="276"/>
      <c r="Q33" s="439">
        <v>27</v>
      </c>
      <c r="R33" s="439" t="str">
        <f t="shared" ref="R33" si="58">IF(Q33="","",VLOOKUP(Q33,$B$61:$D$136,2))</f>
        <v>品川</v>
      </c>
      <c r="S33" s="444" t="str">
        <f t="shared" ref="S33" si="59">IF(Q33="","",VLOOKUP(Q33,$B$61:$D$136,3))</f>
        <v>成田</v>
      </c>
      <c r="T33" s="439">
        <v>35</v>
      </c>
      <c r="V33" s="37"/>
      <c r="W33" s="37"/>
      <c r="X33" s="1"/>
    </row>
    <row r="34" spans="1:24" s="17" customFormat="1" ht="15.75" customHeight="1" thickTop="1" thickBot="1" x14ac:dyDescent="0.2">
      <c r="A34" s="439"/>
      <c r="B34" s="439"/>
      <c r="C34" s="439"/>
      <c r="D34" s="440"/>
      <c r="E34" s="266"/>
      <c r="F34" s="266"/>
      <c r="G34" s="328"/>
      <c r="H34" s="299">
        <v>3</v>
      </c>
      <c r="I34" s="266"/>
      <c r="J34"/>
      <c r="K34"/>
      <c r="L34" s="366"/>
      <c r="M34" s="332">
        <v>2</v>
      </c>
      <c r="N34" s="74"/>
      <c r="O34" s="75"/>
      <c r="P34" s="75"/>
      <c r="Q34" s="439"/>
      <c r="R34" s="439"/>
      <c r="S34" s="444"/>
      <c r="T34" s="439"/>
      <c r="V34" s="37"/>
      <c r="W34" s="37"/>
      <c r="X34" s="1"/>
    </row>
    <row r="35" spans="1:24" s="17" customFormat="1" ht="15.75" customHeight="1" thickTop="1" thickBot="1" x14ac:dyDescent="0.2">
      <c r="A35" s="439">
        <v>17</v>
      </c>
      <c r="B35" s="439">
        <v>57</v>
      </c>
      <c r="C35" s="439" t="str">
        <f t="shared" ref="C35" si="60">IF(B35="","",VLOOKUP(B35,$B$61:$D$136,2))</f>
        <v>雑賀</v>
      </c>
      <c r="D35" s="440" t="str">
        <f t="shared" ref="D35" si="61">IF(B35="","",VLOOKUP(B35,$B$61:$D$136,3))</f>
        <v>敬愛学園</v>
      </c>
      <c r="E35" s="339"/>
      <c r="F35" s="266"/>
      <c r="G35" s="274" t="s">
        <v>369</v>
      </c>
      <c r="H35" s="292">
        <v>1</v>
      </c>
      <c r="I35" s="266"/>
      <c r="J35"/>
      <c r="K35"/>
      <c r="L35" s="75"/>
      <c r="M35" s="266">
        <v>0</v>
      </c>
      <c r="N35" s="278" t="s">
        <v>385</v>
      </c>
      <c r="O35" s="75"/>
      <c r="P35" s="74"/>
      <c r="Q35" s="439">
        <v>8</v>
      </c>
      <c r="R35" s="439" t="str">
        <f t="shared" ref="R35" si="62">IF(Q35="","",VLOOKUP(Q35,$B$61:$D$136,2))</f>
        <v>平野</v>
      </c>
      <c r="S35" s="444" t="str">
        <f t="shared" ref="S35" si="63">IF(Q35="","",VLOOKUP(Q35,$B$61:$D$136,3))</f>
        <v>木更津総合</v>
      </c>
      <c r="T35" s="439">
        <v>36</v>
      </c>
      <c r="V35" s="37"/>
      <c r="W35" s="37"/>
      <c r="X35" s="1"/>
    </row>
    <row r="36" spans="1:24" s="17" customFormat="1" ht="15.75" customHeight="1" thickTop="1" thickBot="1" x14ac:dyDescent="0.2">
      <c r="A36" s="439"/>
      <c r="B36" s="439"/>
      <c r="C36" s="439"/>
      <c r="D36" s="440"/>
      <c r="E36" s="338" t="s">
        <v>367</v>
      </c>
      <c r="F36" s="292">
        <v>8</v>
      </c>
      <c r="G36" s="274"/>
      <c r="H36" s="266"/>
      <c r="I36" s="266"/>
      <c r="J36"/>
      <c r="K36"/>
      <c r="L36" s="75"/>
      <c r="M36" s="75"/>
      <c r="N36" s="278"/>
      <c r="O36" s="334">
        <v>1</v>
      </c>
      <c r="P36" s="354" t="s">
        <v>386</v>
      </c>
      <c r="Q36" s="439"/>
      <c r="R36" s="439"/>
      <c r="S36" s="444"/>
      <c r="T36" s="439"/>
      <c r="V36" s="37"/>
      <c r="W36" s="37"/>
      <c r="X36" s="1"/>
    </row>
    <row r="37" spans="1:24" s="17" customFormat="1" ht="15.75" customHeight="1" thickTop="1" x14ac:dyDescent="0.15">
      <c r="A37" s="439">
        <v>18</v>
      </c>
      <c r="B37" s="439">
        <v>65</v>
      </c>
      <c r="C37" s="439" t="str">
        <f t="shared" ref="C37" si="64">IF(B37="","",VLOOKUP(B37,$B$61:$D$136,2))</f>
        <v>杉山</v>
      </c>
      <c r="D37" s="440" t="str">
        <f t="shared" ref="D37" si="65">IF(B37="","",VLOOKUP(B37,$B$61:$D$136,3))</f>
        <v>千葉南</v>
      </c>
      <c r="E37" s="275"/>
      <c r="F37" s="317">
        <v>0</v>
      </c>
      <c r="G37" s="274"/>
      <c r="H37" s="266"/>
      <c r="I37" s="266"/>
      <c r="J37"/>
      <c r="K37"/>
      <c r="L37" s="75"/>
      <c r="M37" s="75"/>
      <c r="N37" s="278"/>
      <c r="O37" s="323">
        <v>0</v>
      </c>
      <c r="P37" s="279"/>
      <c r="Q37" s="439">
        <v>16</v>
      </c>
      <c r="R37" s="439" t="str">
        <f t="shared" ref="R37" si="66">IF(Q37="","",VLOOKUP(Q37,$B$61:$D$136,2))</f>
        <v>石井</v>
      </c>
      <c r="S37" s="444" t="str">
        <f t="shared" ref="S37" si="67">IF(Q37="","",VLOOKUP(Q37,$B$61:$D$136,3))</f>
        <v>東金</v>
      </c>
      <c r="T37" s="439">
        <v>37</v>
      </c>
      <c r="V37" s="37"/>
      <c r="W37" s="37"/>
      <c r="X37" s="1"/>
    </row>
    <row r="38" spans="1:24" s="17" customFormat="1" ht="15.75" customHeight="1" thickBot="1" x14ac:dyDescent="0.2">
      <c r="A38" s="439"/>
      <c r="B38" s="439"/>
      <c r="C38" s="439"/>
      <c r="D38" s="440"/>
      <c r="E38" s="72"/>
      <c r="F38" s="328" t="s">
        <v>368</v>
      </c>
      <c r="G38" s="299">
        <v>5</v>
      </c>
      <c r="H38" s="266"/>
      <c r="I38" s="266"/>
      <c r="J38"/>
      <c r="K38"/>
      <c r="L38" s="75"/>
      <c r="M38" s="75"/>
      <c r="N38" s="348" t="s">
        <v>473</v>
      </c>
      <c r="O38" s="278" t="s">
        <v>387</v>
      </c>
      <c r="P38" s="74"/>
      <c r="Q38" s="439"/>
      <c r="R38" s="439"/>
      <c r="S38" s="444"/>
      <c r="T38" s="439"/>
      <c r="V38" s="37"/>
      <c r="W38" s="37"/>
      <c r="X38" s="1"/>
    </row>
    <row r="39" spans="1:24" s="17" customFormat="1" ht="15.75" customHeight="1" thickTop="1" thickBot="1" x14ac:dyDescent="0.2">
      <c r="A39" s="439">
        <v>19</v>
      </c>
      <c r="B39" s="439">
        <v>21</v>
      </c>
      <c r="C39" s="439" t="str">
        <f t="shared" ref="C39" si="68">IF(B39="","",VLOOKUP(B39,$B$61:$D$136,2))</f>
        <v>髙梨</v>
      </c>
      <c r="D39" s="440" t="str">
        <f t="shared" ref="D39" si="69">IF(B39="","",VLOOKUP(B39,$B$61:$D$136,3))</f>
        <v>茂原樟陽</v>
      </c>
      <c r="E39" s="272"/>
      <c r="F39" s="275"/>
      <c r="G39" s="292">
        <v>0</v>
      </c>
      <c r="H39" s="266"/>
      <c r="I39" s="266"/>
      <c r="J39"/>
      <c r="K39"/>
      <c r="L39" s="75"/>
      <c r="M39" s="75"/>
      <c r="N39" s="266" t="s">
        <v>474</v>
      </c>
      <c r="O39" s="352"/>
      <c r="P39" s="350"/>
      <c r="Q39" s="439">
        <v>68</v>
      </c>
      <c r="R39" s="439" t="str">
        <f t="shared" ref="R39" si="70">IF(Q39="","",VLOOKUP(Q39,$B$61:$D$136,2))</f>
        <v>永井</v>
      </c>
      <c r="S39" s="444" t="str">
        <f t="shared" ref="S39" si="71">IF(Q39="","",VLOOKUP(Q39,$B$61:$D$136,3))</f>
        <v>日体大柏</v>
      </c>
      <c r="T39" s="439">
        <v>38</v>
      </c>
      <c r="V39" s="37"/>
      <c r="W39" s="37"/>
      <c r="X39" s="1"/>
    </row>
    <row r="40" spans="1:24" s="17" customFormat="1" ht="15.75" customHeight="1" thickTop="1" x14ac:dyDescent="0.15">
      <c r="A40" s="439"/>
      <c r="B40" s="439"/>
      <c r="C40" s="439"/>
      <c r="D40" s="440"/>
      <c r="E40" s="266"/>
      <c r="F40" s="266"/>
      <c r="G40" s="266"/>
      <c r="H40" s="266"/>
      <c r="I40" s="266"/>
      <c r="J40"/>
      <c r="K40"/>
      <c r="L40" s="75"/>
      <c r="M40" s="75"/>
      <c r="N40" s="75"/>
      <c r="O40" s="353"/>
      <c r="P40" s="75"/>
      <c r="Q40" s="439"/>
      <c r="R40" s="439"/>
      <c r="S40" s="444"/>
      <c r="T40" s="439"/>
      <c r="V40" s="37"/>
      <c r="W40" s="37"/>
      <c r="X40" s="1"/>
    </row>
    <row r="41" spans="1:24" s="17" customFormat="1" ht="8.25" customHeight="1" x14ac:dyDescent="0.15">
      <c r="A41" s="230"/>
      <c r="B41" s="234"/>
      <c r="C41" s="234"/>
      <c r="D41" s="234"/>
      <c r="E41"/>
      <c r="F41"/>
      <c r="G41"/>
      <c r="H41"/>
      <c r="I41"/>
      <c r="J41"/>
      <c r="K41"/>
      <c r="L41"/>
      <c r="M41"/>
      <c r="N41"/>
      <c r="O41"/>
      <c r="P41"/>
      <c r="Q41" s="230"/>
      <c r="R41" s="230"/>
      <c r="S41" s="255"/>
      <c r="T41" s="230"/>
      <c r="V41" s="37"/>
      <c r="W41" s="37"/>
      <c r="X41" s="1"/>
    </row>
    <row r="42" spans="1:24" s="17" customFormat="1" ht="7.5" customHeight="1" x14ac:dyDescent="0.15">
      <c r="A42" s="455"/>
      <c r="B42" s="455"/>
      <c r="C42" s="460" t="s">
        <v>241</v>
      </c>
      <c r="D42" s="457"/>
      <c r="E42" s="144"/>
      <c r="F42" s="96"/>
      <c r="G42" s="160"/>
      <c r="H42" s="70"/>
      <c r="I42" s="70"/>
      <c r="J42" s="98"/>
      <c r="K42" s="458"/>
      <c r="L42" s="458"/>
      <c r="M42" s="458"/>
      <c r="N42" s="150"/>
      <c r="O42" s="231"/>
      <c r="P42" s="99"/>
      <c r="Q42" s="455"/>
      <c r="R42" s="455"/>
      <c r="S42" s="457"/>
      <c r="T42" s="455"/>
      <c r="V42" s="37"/>
      <c r="W42" s="37"/>
      <c r="X42" s="1"/>
    </row>
    <row r="43" spans="1:24" s="17" customFormat="1" ht="7.5" customHeight="1" x14ac:dyDescent="0.15">
      <c r="A43" s="455"/>
      <c r="B43" s="450"/>
      <c r="C43" s="460"/>
      <c r="D43" s="461"/>
      <c r="E43" s="144"/>
      <c r="F43" s="70"/>
      <c r="G43" s="70"/>
      <c r="H43" s="70"/>
      <c r="I43" s="70"/>
      <c r="J43" s="98"/>
      <c r="K43" s="458"/>
      <c r="L43" s="458"/>
      <c r="M43" s="458"/>
      <c r="N43" s="150"/>
      <c r="O43" s="26"/>
      <c r="P43" s="99"/>
      <c r="Q43" s="455"/>
      <c r="R43" s="455"/>
      <c r="S43" s="457"/>
      <c r="T43" s="455"/>
      <c r="V43" s="37"/>
      <c r="W43" s="37"/>
      <c r="X43" s="1"/>
    </row>
    <row r="44" spans="1:24" s="17" customFormat="1" ht="7.5" customHeight="1" x14ac:dyDescent="0.15">
      <c r="A44" s="230"/>
      <c r="B44" s="230"/>
      <c r="C44" s="246"/>
      <c r="D44" s="232"/>
      <c r="E44" s="144"/>
      <c r="F44" s="70"/>
      <c r="G44" s="70"/>
      <c r="H44" s="70"/>
      <c r="I44" s="70"/>
      <c r="J44" s="98"/>
      <c r="K44" s="74"/>
      <c r="L44" s="74"/>
      <c r="M44" s="69"/>
      <c r="N44" s="150"/>
      <c r="O44" s="231"/>
      <c r="P44" s="99"/>
      <c r="Q44" s="230"/>
      <c r="R44" s="230"/>
      <c r="S44" s="232"/>
      <c r="T44" s="230"/>
      <c r="V44" s="37"/>
      <c r="W44" s="37"/>
      <c r="X44" s="1"/>
    </row>
    <row r="45" spans="1:24" s="17" customFormat="1" ht="15.75" customHeight="1" thickBot="1" x14ac:dyDescent="0.2">
      <c r="A45" s="455"/>
      <c r="B45" s="455"/>
      <c r="C45" s="439" t="s">
        <v>519</v>
      </c>
      <c r="D45" s="440" t="s">
        <v>491</v>
      </c>
      <c r="E45" s="396"/>
      <c r="F45" s="397"/>
      <c r="G45" s="26"/>
      <c r="H45" s="99"/>
      <c r="I45" s="70"/>
      <c r="J45" s="123"/>
      <c r="K45" s="123"/>
      <c r="L45" s="123"/>
      <c r="M45" s="123"/>
      <c r="N45" s="150"/>
      <c r="O45" s="26"/>
      <c r="P45" s="99"/>
      <c r="Q45" s="455"/>
      <c r="R45" s="455"/>
      <c r="S45" s="457" t="str">
        <f>IF(Q45="","",VLOOKUP(Q45,$B$62:$D$97,3))</f>
        <v/>
      </c>
      <c r="T45" s="456"/>
      <c r="V45" s="37"/>
      <c r="W45" s="37"/>
      <c r="X45" s="1"/>
    </row>
    <row r="46" spans="1:24" ht="15.75" customHeight="1" thickTop="1" thickBot="1" x14ac:dyDescent="0.25">
      <c r="A46" s="455"/>
      <c r="B46" s="455"/>
      <c r="C46" s="439"/>
      <c r="D46" s="440"/>
      <c r="E46" s="69"/>
      <c r="F46" s="398"/>
      <c r="G46" s="143">
        <v>2</v>
      </c>
      <c r="H46" s="99"/>
      <c r="I46" s="121"/>
      <c r="J46" s="123"/>
      <c r="K46" s="123"/>
      <c r="L46" s="123"/>
      <c r="M46" s="123"/>
      <c r="N46" s="150"/>
      <c r="P46" s="26"/>
      <c r="Q46" s="455"/>
      <c r="R46" s="455"/>
      <c r="S46" s="457"/>
      <c r="T46" s="456"/>
      <c r="V46" s="12"/>
      <c r="W46" s="12"/>
      <c r="X46" s="129"/>
    </row>
    <row r="47" spans="1:24" ht="15.75" customHeight="1" thickTop="1" x14ac:dyDescent="0.2">
      <c r="A47" s="455"/>
      <c r="B47" s="455"/>
      <c r="C47" s="439" t="s">
        <v>520</v>
      </c>
      <c r="D47" s="440" t="s">
        <v>505</v>
      </c>
      <c r="E47" s="69"/>
      <c r="F47" s="260"/>
      <c r="G47" s="399">
        <v>1</v>
      </c>
      <c r="H47" s="99"/>
      <c r="I47" s="70"/>
      <c r="J47" s="143"/>
      <c r="K47" s="448" t="s">
        <v>452</v>
      </c>
      <c r="L47" s="448"/>
      <c r="M47" s="448"/>
      <c r="N47" s="448"/>
      <c r="O47" s="448"/>
      <c r="P47" s="448"/>
      <c r="Q47" s="448"/>
      <c r="R47" s="448"/>
      <c r="S47" s="448"/>
      <c r="T47" s="12"/>
      <c r="V47" s="12"/>
      <c r="W47" s="12"/>
      <c r="X47" s="12"/>
    </row>
    <row r="48" spans="1:24" ht="15.75" customHeight="1" x14ac:dyDescent="0.2">
      <c r="A48" s="455"/>
      <c r="B48" s="455"/>
      <c r="C48" s="439"/>
      <c r="D48" s="440"/>
      <c r="E48" s="257"/>
      <c r="F48" s="258"/>
      <c r="G48" s="26"/>
      <c r="H48" s="99"/>
      <c r="I48" s="70"/>
      <c r="J48" s="143"/>
      <c r="K48" s="448" t="s">
        <v>453</v>
      </c>
      <c r="L48" s="448"/>
      <c r="M48" s="448"/>
      <c r="N48" s="448"/>
      <c r="O48" s="448"/>
      <c r="P48" s="448"/>
      <c r="Q48" s="448"/>
      <c r="R48" s="448"/>
      <c r="S48" s="448"/>
      <c r="T48" s="12"/>
      <c r="V48" s="12"/>
      <c r="W48" s="12"/>
      <c r="X48" s="12"/>
    </row>
    <row r="49" spans="1:25" ht="11.1" customHeight="1" x14ac:dyDescent="0.2">
      <c r="A49" s="20"/>
      <c r="B49" s="61"/>
      <c r="C49" s="63"/>
      <c r="D49" s="63"/>
      <c r="E49" s="5"/>
      <c r="F49" s="156"/>
      <c r="G49" s="157"/>
      <c r="H49" s="157"/>
      <c r="I49" s="70"/>
      <c r="J49" s="143"/>
      <c r="K49" s="72"/>
      <c r="L49" s="71"/>
      <c r="M49" s="160"/>
      <c r="N49" s="150"/>
      <c r="R49" s="11"/>
      <c r="S49" s="12"/>
      <c r="T49" s="12"/>
      <c r="V49" s="12"/>
      <c r="W49" s="12"/>
      <c r="X49" s="12"/>
    </row>
    <row r="50" spans="1:25" ht="15" customHeight="1" x14ac:dyDescent="0.2">
      <c r="A50" s="233"/>
      <c r="B50" s="156"/>
      <c r="C50" s="147" t="s">
        <v>242</v>
      </c>
      <c r="D50" s="63"/>
      <c r="E50" s="5"/>
      <c r="F50" s="156"/>
      <c r="G50" s="186"/>
      <c r="H50" s="186"/>
      <c r="I50" s="70"/>
      <c r="J50" s="143"/>
      <c r="K50" s="72"/>
      <c r="L50" s="71"/>
      <c r="M50" s="160"/>
      <c r="N50" s="150"/>
      <c r="O50" s="231"/>
      <c r="P50" s="185"/>
      <c r="R50" s="11"/>
      <c r="S50" s="12"/>
      <c r="T50" s="12"/>
      <c r="V50" s="12"/>
      <c r="W50" s="12"/>
      <c r="X50" s="12"/>
    </row>
    <row r="51" spans="1:25" ht="6" customHeight="1" x14ac:dyDescent="0.2">
      <c r="A51" s="20"/>
      <c r="B51" s="61"/>
      <c r="C51" s="63"/>
      <c r="D51" s="63"/>
      <c r="E51" s="141"/>
      <c r="F51" s="157"/>
      <c r="G51" s="157"/>
      <c r="H51" s="157"/>
      <c r="I51" s="70"/>
      <c r="J51" s="143"/>
      <c r="K51" s="72"/>
      <c r="L51" s="71"/>
      <c r="M51" s="160"/>
      <c r="N51" s="150"/>
      <c r="R51" s="11"/>
      <c r="S51" s="12"/>
      <c r="T51" s="12"/>
      <c r="U51" s="11"/>
      <c r="V51" s="12"/>
      <c r="W51" s="12"/>
      <c r="X51" s="12"/>
    </row>
    <row r="52" spans="1:25" ht="15.75" customHeight="1" x14ac:dyDescent="0.2">
      <c r="A52" s="62"/>
      <c r="B52" s="63"/>
      <c r="C52" s="439" t="s">
        <v>518</v>
      </c>
      <c r="D52" s="440" t="s">
        <v>509</v>
      </c>
      <c r="E52" s="256"/>
      <c r="F52" s="69"/>
      <c r="G52" s="231"/>
      <c r="H52" s="99"/>
      <c r="I52" s="70"/>
      <c r="J52" s="49"/>
      <c r="K52" s="49"/>
      <c r="L52" s="49"/>
      <c r="M52" s="49"/>
      <c r="N52" s="150"/>
      <c r="R52" s="11"/>
      <c r="S52" s="12"/>
      <c r="T52" s="12"/>
      <c r="V52" s="12"/>
      <c r="W52" s="12"/>
      <c r="X52" s="12"/>
    </row>
    <row r="53" spans="1:25" ht="15.75" customHeight="1" thickBot="1" x14ac:dyDescent="0.25">
      <c r="A53" s="62"/>
      <c r="B53" s="49"/>
      <c r="C53" s="439"/>
      <c r="D53" s="440"/>
      <c r="E53" s="69"/>
      <c r="F53" s="259"/>
      <c r="G53" s="395">
        <v>0</v>
      </c>
      <c r="H53" s="99"/>
      <c r="I53" s="70"/>
      <c r="J53" s="49"/>
      <c r="K53" s="49"/>
      <c r="L53" s="49"/>
      <c r="M53" s="49"/>
      <c r="N53" s="150"/>
      <c r="R53" s="11"/>
      <c r="S53" s="12"/>
      <c r="T53" s="12"/>
      <c r="V53" s="12"/>
      <c r="W53" s="12"/>
      <c r="X53" s="12"/>
    </row>
    <row r="54" spans="1:25" ht="15.75" customHeight="1" thickTop="1" thickBot="1" x14ac:dyDescent="0.25">
      <c r="A54" s="62"/>
      <c r="B54" s="49"/>
      <c r="C54" s="439" t="s">
        <v>521</v>
      </c>
      <c r="D54" s="440" t="s">
        <v>493</v>
      </c>
      <c r="E54" s="69"/>
      <c r="F54" s="394"/>
      <c r="G54" s="143">
        <v>5</v>
      </c>
      <c r="H54" s="99"/>
      <c r="I54" s="70"/>
      <c r="J54" s="190"/>
      <c r="K54" s="190"/>
      <c r="L54" s="191"/>
      <c r="M54" s="192"/>
      <c r="N54" s="150"/>
      <c r="R54" s="11"/>
      <c r="S54" s="12"/>
      <c r="T54" s="12"/>
      <c r="V54" s="12"/>
      <c r="W54" s="12"/>
      <c r="X54" s="12"/>
    </row>
    <row r="55" spans="1:25" ht="15.75" customHeight="1" thickTop="1" x14ac:dyDescent="0.2">
      <c r="A55" s="62"/>
      <c r="B55" s="49"/>
      <c r="C55" s="439"/>
      <c r="D55" s="440"/>
      <c r="E55" s="393"/>
      <c r="F55" s="62"/>
      <c r="G55" s="231"/>
      <c r="H55" s="26"/>
      <c r="I55" s="70"/>
      <c r="J55" s="187"/>
      <c r="K55" s="187"/>
      <c r="L55" s="187"/>
      <c r="M55" s="187"/>
      <c r="N55" s="150"/>
      <c r="R55" s="11"/>
      <c r="S55" s="12"/>
      <c r="T55" s="12"/>
      <c r="V55" s="12"/>
      <c r="W55" s="12"/>
      <c r="X55" s="12"/>
    </row>
    <row r="56" spans="1:25" ht="11.1" customHeight="1" x14ac:dyDescent="0.2">
      <c r="A56" s="62"/>
      <c r="B56" s="49"/>
      <c r="C56" s="49"/>
      <c r="D56" s="31"/>
      <c r="E56" s="36"/>
      <c r="F56" s="36"/>
      <c r="H56" s="26"/>
      <c r="I56" s="157"/>
      <c r="J56" s="157"/>
      <c r="K56" s="157"/>
      <c r="L56" s="157"/>
      <c r="M56" s="157"/>
      <c r="O56" s="33"/>
      <c r="Q56" s="1"/>
      <c r="R56" s="1"/>
      <c r="S56" s="1"/>
      <c r="T56" s="1"/>
      <c r="V56" s="12"/>
      <c r="W56" s="12"/>
      <c r="X56" s="12"/>
    </row>
    <row r="57" spans="1:25" ht="11.1" customHeight="1" x14ac:dyDescent="0.2">
      <c r="A57" s="62"/>
      <c r="B57" s="49"/>
      <c r="C57" s="49"/>
      <c r="D57" s="204"/>
      <c r="E57" s="36"/>
      <c r="F57" s="36"/>
      <c r="G57" s="185"/>
      <c r="H57" s="205"/>
      <c r="I57" s="186"/>
      <c r="J57" s="186"/>
      <c r="K57" s="186"/>
      <c r="L57" s="186"/>
      <c r="M57" s="186"/>
      <c r="O57" s="185"/>
      <c r="P57" s="185"/>
      <c r="Q57" s="1"/>
      <c r="R57" s="1"/>
      <c r="S57" s="1"/>
      <c r="T57" s="1"/>
      <c r="V57" s="12"/>
      <c r="W57" s="12"/>
      <c r="X57" s="12"/>
    </row>
    <row r="58" spans="1:25" ht="11.1" customHeight="1" x14ac:dyDescent="0.2">
      <c r="A58" s="62"/>
      <c r="B58" s="49"/>
      <c r="C58" s="49"/>
      <c r="D58" s="204"/>
      <c r="E58" s="36"/>
      <c r="F58" s="36"/>
      <c r="G58" s="185"/>
      <c r="H58" s="205"/>
      <c r="I58" s="186"/>
      <c r="J58" s="186"/>
      <c r="K58" s="186"/>
      <c r="L58" s="186"/>
      <c r="M58" s="186"/>
      <c r="O58" s="185"/>
      <c r="P58" s="185"/>
      <c r="Q58" s="1"/>
      <c r="R58" s="1"/>
      <c r="S58" s="1"/>
      <c r="T58" s="1"/>
      <c r="V58" s="12"/>
      <c r="W58" s="12"/>
      <c r="X58" s="12"/>
    </row>
    <row r="59" spans="1:25" ht="11.1" customHeight="1" x14ac:dyDescent="0.2">
      <c r="A59" s="62"/>
      <c r="B59" s="49"/>
      <c r="C59" s="49"/>
      <c r="D59" s="204"/>
      <c r="E59" s="36"/>
      <c r="F59" s="36"/>
      <c r="G59" s="185"/>
      <c r="H59" s="205"/>
      <c r="I59" s="186"/>
      <c r="J59" s="186"/>
      <c r="K59" s="186"/>
      <c r="L59" s="186"/>
      <c r="M59" s="186"/>
      <c r="O59" s="185"/>
      <c r="P59" s="185"/>
      <c r="Q59" s="1"/>
      <c r="R59" s="1"/>
      <c r="S59" s="1"/>
      <c r="T59" s="1"/>
      <c r="V59" s="12"/>
      <c r="W59" s="12"/>
      <c r="X59" s="12"/>
    </row>
    <row r="60" spans="1:25" ht="13.5" customHeight="1" x14ac:dyDescent="0.2">
      <c r="A60" s="62"/>
      <c r="B60" s="49"/>
      <c r="C60" s="49" t="s">
        <v>24</v>
      </c>
      <c r="D60" s="31"/>
      <c r="E60" s="62"/>
      <c r="F60" s="62"/>
      <c r="H60" s="26"/>
      <c r="I60" s="157"/>
      <c r="J60" s="143"/>
      <c r="K60" s="140"/>
      <c r="L60" s="142"/>
      <c r="M60" s="140"/>
      <c r="N60" s="1"/>
      <c r="O60" s="1"/>
      <c r="P60" s="1"/>
      <c r="Q60" s="1"/>
      <c r="R60" s="1"/>
      <c r="S60" s="1"/>
      <c r="T60" s="1"/>
      <c r="V60" s="12"/>
      <c r="W60" s="12"/>
      <c r="X60" s="12"/>
    </row>
    <row r="61" spans="1:25" ht="17.25" customHeight="1" x14ac:dyDescent="0.2">
      <c r="A61" s="98"/>
      <c r="B61" s="165">
        <v>1</v>
      </c>
      <c r="C61" s="242" t="s">
        <v>95</v>
      </c>
      <c r="D61" s="95" t="s">
        <v>94</v>
      </c>
      <c r="E61" s="453"/>
      <c r="F61" s="453"/>
      <c r="H61" s="26"/>
      <c r="I61" s="70"/>
      <c r="J61" s="143"/>
      <c r="K61" s="140"/>
      <c r="L61" s="142"/>
      <c r="M61" s="140"/>
      <c r="N61" s="1"/>
      <c r="O61" s="1"/>
      <c r="P61" s="1"/>
      <c r="V61" s="12"/>
      <c r="W61" s="12"/>
      <c r="X61" s="12"/>
    </row>
    <row r="62" spans="1:25" ht="17.25" customHeight="1" x14ac:dyDescent="0.2">
      <c r="A62" s="99"/>
      <c r="B62" s="165">
        <v>2</v>
      </c>
      <c r="C62" s="242" t="s">
        <v>96</v>
      </c>
      <c r="D62" s="95" t="s">
        <v>94</v>
      </c>
      <c r="E62" s="453"/>
      <c r="F62" s="453"/>
      <c r="H62" s="205"/>
      <c r="I62" s="70"/>
      <c r="J62" s="143"/>
      <c r="K62" s="204"/>
      <c r="L62" s="206"/>
      <c r="M62" s="204"/>
      <c r="N62" s="37"/>
      <c r="O62" s="212"/>
      <c r="P62" s="37"/>
      <c r="V62" s="11"/>
      <c r="W62" s="11"/>
      <c r="X62" s="11"/>
      <c r="Y62" s="11"/>
    </row>
    <row r="63" spans="1:25" ht="17.25" customHeight="1" x14ac:dyDescent="0.2">
      <c r="A63" s="99"/>
      <c r="B63" s="165">
        <v>3</v>
      </c>
      <c r="C63" s="242" t="s">
        <v>97</v>
      </c>
      <c r="D63" s="95" t="s">
        <v>94</v>
      </c>
      <c r="E63" s="453"/>
      <c r="F63" s="453"/>
      <c r="H63" s="11"/>
      <c r="I63" s="11"/>
      <c r="J63" s="11"/>
      <c r="K63" s="11"/>
      <c r="L63" s="11"/>
      <c r="M63" s="11"/>
      <c r="N63" s="11"/>
      <c r="O63" s="11"/>
      <c r="P63" s="11"/>
      <c r="V63" s="11"/>
      <c r="W63" s="11"/>
      <c r="X63" s="11"/>
      <c r="Y63" s="11"/>
    </row>
    <row r="64" spans="1:25" ht="17.25" customHeight="1" x14ac:dyDescent="0.2">
      <c r="A64" s="99"/>
      <c r="B64" s="165">
        <v>4</v>
      </c>
      <c r="C64" s="159" t="s">
        <v>98</v>
      </c>
      <c r="D64" s="95" t="s">
        <v>94</v>
      </c>
      <c r="E64" s="453"/>
      <c r="F64" s="453"/>
      <c r="H64" s="212"/>
      <c r="I64" s="212"/>
      <c r="J64" s="212"/>
      <c r="K64" s="212"/>
      <c r="L64" s="212"/>
      <c r="M64" s="11"/>
      <c r="N64" s="11"/>
      <c r="O64" s="11"/>
      <c r="P64" s="11"/>
      <c r="V64" s="11"/>
      <c r="W64" s="11"/>
      <c r="X64" s="11"/>
      <c r="Y64" s="11"/>
    </row>
    <row r="65" spans="1:27" ht="17.25" customHeight="1" x14ac:dyDescent="0.2">
      <c r="A65" s="99"/>
      <c r="B65" s="165">
        <v>5</v>
      </c>
      <c r="C65" s="159" t="s">
        <v>104</v>
      </c>
      <c r="D65" s="95" t="s">
        <v>103</v>
      </c>
      <c r="E65" s="453"/>
      <c r="F65" s="454"/>
      <c r="H65" s="11"/>
      <c r="I65" s="11"/>
      <c r="J65" s="11"/>
      <c r="K65" s="11"/>
      <c r="L65" s="11"/>
      <c r="M65" s="11"/>
      <c r="N65" s="11"/>
      <c r="O65" s="11"/>
      <c r="P65" s="11"/>
      <c r="V65" s="11"/>
      <c r="W65" s="11"/>
      <c r="X65" s="11"/>
      <c r="Y65" s="11"/>
    </row>
    <row r="66" spans="1:27" ht="17.25" customHeight="1" x14ac:dyDescent="0.2">
      <c r="A66" s="99"/>
      <c r="B66" s="165">
        <v>6</v>
      </c>
      <c r="C66" s="159" t="s">
        <v>105</v>
      </c>
      <c r="D66" s="95" t="s">
        <v>103</v>
      </c>
      <c r="E66" s="453"/>
      <c r="F66" s="454"/>
      <c r="H66" s="11"/>
      <c r="I66" s="11"/>
      <c r="J66" s="11"/>
      <c r="K66" s="11"/>
      <c r="L66" s="11"/>
      <c r="M66" s="11"/>
      <c r="N66" s="11"/>
      <c r="O66" s="11"/>
      <c r="P66" s="11"/>
      <c r="V66" s="11"/>
      <c r="W66" s="11"/>
      <c r="X66" s="11"/>
      <c r="Y66" s="11"/>
    </row>
    <row r="67" spans="1:27" s="1" customFormat="1" ht="17.25" customHeight="1" x14ac:dyDescent="0.15">
      <c r="A67" s="99"/>
      <c r="B67" s="165">
        <v>7</v>
      </c>
      <c r="C67" s="159" t="s">
        <v>106</v>
      </c>
      <c r="D67" s="95" t="s">
        <v>103</v>
      </c>
      <c r="E67" s="453"/>
      <c r="F67" s="454"/>
      <c r="G67" s="33"/>
      <c r="H67" s="37"/>
      <c r="I67" s="37"/>
      <c r="J67" s="37"/>
      <c r="K67" s="37"/>
      <c r="L67" s="37"/>
      <c r="M67" s="37"/>
      <c r="N67" s="37"/>
      <c r="O67" s="37"/>
      <c r="P67" s="37"/>
      <c r="V67" s="37"/>
      <c r="W67" s="37"/>
      <c r="X67" s="37"/>
      <c r="Y67" s="37"/>
    </row>
    <row r="68" spans="1:27" s="1" customFormat="1" ht="17.25" customHeight="1" x14ac:dyDescent="0.15">
      <c r="A68" s="99"/>
      <c r="B68" s="165">
        <v>8</v>
      </c>
      <c r="C68" s="159" t="s">
        <v>107</v>
      </c>
      <c r="D68" s="95" t="s">
        <v>103</v>
      </c>
      <c r="E68" s="453"/>
      <c r="F68" s="454"/>
      <c r="G68" s="33"/>
      <c r="H68" s="37"/>
      <c r="I68" s="37"/>
      <c r="J68" s="37"/>
      <c r="K68" s="37"/>
      <c r="L68" s="212"/>
      <c r="M68" s="37"/>
      <c r="N68" s="37"/>
      <c r="O68" s="37"/>
      <c r="P68" s="37"/>
      <c r="V68" s="37"/>
      <c r="W68" s="37"/>
      <c r="X68" s="37"/>
      <c r="Y68" s="37"/>
    </row>
    <row r="69" spans="1:27" s="1" customFormat="1" ht="17.25" customHeight="1" x14ac:dyDescent="0.15">
      <c r="A69" s="99"/>
      <c r="B69" s="165">
        <v>9</v>
      </c>
      <c r="C69" s="242" t="s">
        <v>110</v>
      </c>
      <c r="D69" s="95" t="s">
        <v>109</v>
      </c>
      <c r="E69" s="453"/>
      <c r="F69" s="454"/>
      <c r="G69" s="33"/>
      <c r="H69" s="205"/>
      <c r="I69" s="160"/>
      <c r="J69" s="37"/>
      <c r="K69" s="37"/>
      <c r="L69" s="37"/>
      <c r="M69" s="37"/>
      <c r="N69" s="133"/>
      <c r="O69" s="136"/>
      <c r="P69" s="133"/>
      <c r="V69" s="37"/>
      <c r="W69" s="37"/>
      <c r="X69" s="37"/>
      <c r="Y69" s="37"/>
    </row>
    <row r="70" spans="1:27" s="1" customFormat="1" ht="17.25" customHeight="1" x14ac:dyDescent="0.15">
      <c r="A70" s="99"/>
      <c r="B70" s="165">
        <v>10</v>
      </c>
      <c r="C70" s="242" t="s">
        <v>111</v>
      </c>
      <c r="D70" s="95" t="s">
        <v>109</v>
      </c>
      <c r="E70" s="453"/>
      <c r="F70" s="454"/>
      <c r="G70" s="33"/>
      <c r="H70" s="205"/>
      <c r="I70" s="160"/>
      <c r="J70" s="37"/>
      <c r="K70" s="37"/>
      <c r="L70" s="37"/>
      <c r="M70" s="37"/>
      <c r="N70" s="133"/>
      <c r="O70" s="133"/>
      <c r="P70" s="133"/>
      <c r="V70" s="37"/>
      <c r="W70" s="37"/>
      <c r="X70" s="37"/>
      <c r="Y70" s="37"/>
    </row>
    <row r="71" spans="1:27" s="1" customFormat="1" ht="17.25" customHeight="1" x14ac:dyDescent="0.15">
      <c r="A71" s="99"/>
      <c r="B71" s="165">
        <v>11</v>
      </c>
      <c r="C71" s="242" t="s">
        <v>112</v>
      </c>
      <c r="D71" s="95" t="s">
        <v>109</v>
      </c>
      <c r="E71" s="453"/>
      <c r="F71" s="454"/>
      <c r="G71" s="33"/>
      <c r="H71" s="205"/>
      <c r="I71" s="160"/>
      <c r="J71" s="133"/>
      <c r="K71" s="133"/>
      <c r="L71" s="133"/>
      <c r="M71" s="133"/>
      <c r="N71" s="133"/>
      <c r="O71" s="136"/>
      <c r="P71" s="133"/>
      <c r="V71" s="37"/>
      <c r="W71" s="37"/>
      <c r="X71" s="37"/>
      <c r="Y71" s="37"/>
    </row>
    <row r="72" spans="1:27" s="1" customFormat="1" ht="17.25" customHeight="1" x14ac:dyDescent="0.15">
      <c r="A72" s="99"/>
      <c r="B72" s="165">
        <v>12</v>
      </c>
      <c r="C72" s="159" t="s">
        <v>113</v>
      </c>
      <c r="D72" s="95" t="s">
        <v>109</v>
      </c>
      <c r="E72" s="453"/>
      <c r="F72" s="454"/>
      <c r="G72" s="33"/>
      <c r="H72" s="205"/>
      <c r="I72" s="160"/>
      <c r="J72" s="133"/>
      <c r="K72" s="133"/>
      <c r="L72" s="133"/>
      <c r="M72" s="133"/>
      <c r="N72" s="133"/>
      <c r="O72" s="133"/>
      <c r="P72" s="133"/>
      <c r="V72" s="37"/>
      <c r="W72" s="37"/>
      <c r="X72" s="37"/>
      <c r="Y72" s="37"/>
    </row>
    <row r="73" spans="1:27" s="1" customFormat="1" ht="17.25" customHeight="1" x14ac:dyDescent="0.15">
      <c r="A73" s="99"/>
      <c r="B73" s="165">
        <v>13</v>
      </c>
      <c r="C73" s="159" t="s">
        <v>119</v>
      </c>
      <c r="D73" s="95" t="s">
        <v>118</v>
      </c>
      <c r="E73" s="453"/>
      <c r="F73" s="454"/>
      <c r="G73" s="33"/>
      <c r="H73" s="205"/>
      <c r="I73" s="160"/>
      <c r="J73" s="133"/>
      <c r="K73" s="133"/>
      <c r="L73" s="133"/>
      <c r="M73" s="133"/>
      <c r="N73" s="133"/>
      <c r="O73" s="133"/>
      <c r="P73" s="133"/>
      <c r="V73" s="37"/>
      <c r="W73" s="37"/>
      <c r="X73" s="37"/>
      <c r="Y73" s="37"/>
    </row>
    <row r="74" spans="1:27" s="1" customFormat="1" ht="17.25" customHeight="1" x14ac:dyDescent="0.15">
      <c r="A74" s="99"/>
      <c r="B74" s="165">
        <v>14</v>
      </c>
      <c r="C74" s="159" t="s">
        <v>117</v>
      </c>
      <c r="D74" s="95" t="s">
        <v>118</v>
      </c>
      <c r="E74" s="453"/>
      <c r="F74" s="454"/>
      <c r="G74" s="33"/>
      <c r="H74" s="205"/>
      <c r="I74" s="160"/>
      <c r="J74" s="133"/>
      <c r="K74" s="133"/>
      <c r="L74" s="133"/>
      <c r="M74" s="133"/>
      <c r="N74" s="37"/>
      <c r="O74" s="37"/>
      <c r="P74" s="37"/>
      <c r="V74" s="37"/>
      <c r="W74" s="37"/>
      <c r="X74" s="37"/>
      <c r="Y74" s="37"/>
    </row>
    <row r="75" spans="1:27" s="1" customFormat="1" ht="17.25" customHeight="1" x14ac:dyDescent="0.15">
      <c r="A75" s="99"/>
      <c r="B75" s="165">
        <v>15</v>
      </c>
      <c r="C75" s="159" t="s">
        <v>120</v>
      </c>
      <c r="D75" s="95" t="s">
        <v>118</v>
      </c>
      <c r="E75" s="453"/>
      <c r="F75" s="454"/>
      <c r="G75" s="33"/>
      <c r="H75" s="205"/>
      <c r="I75" s="160"/>
      <c r="J75" s="115"/>
      <c r="K75" s="37"/>
      <c r="L75" s="37"/>
      <c r="M75" s="37"/>
      <c r="N75" s="37"/>
      <c r="O75" s="37"/>
      <c r="P75" s="37"/>
      <c r="V75" s="133"/>
      <c r="W75" s="133"/>
      <c r="X75" s="133"/>
      <c r="Y75" s="133"/>
      <c r="Z75" s="133"/>
      <c r="AA75" s="133"/>
    </row>
    <row r="76" spans="1:27" s="1" customFormat="1" ht="17.25" customHeight="1" x14ac:dyDescent="0.15">
      <c r="A76" s="99"/>
      <c r="B76" s="165">
        <v>16</v>
      </c>
      <c r="C76" s="159" t="s">
        <v>121</v>
      </c>
      <c r="D76" s="95" t="s">
        <v>118</v>
      </c>
      <c r="E76" s="453"/>
      <c r="F76" s="454"/>
      <c r="G76" s="33"/>
      <c r="H76" s="205"/>
      <c r="I76" s="160"/>
      <c r="J76" s="115"/>
      <c r="K76" s="37"/>
      <c r="L76" s="37"/>
      <c r="M76" s="37"/>
      <c r="N76" s="37"/>
      <c r="O76" s="37"/>
      <c r="P76" s="212"/>
      <c r="V76" s="37"/>
      <c r="W76" s="37"/>
      <c r="X76" s="37"/>
      <c r="Y76" s="37"/>
      <c r="Z76" s="37"/>
      <c r="AA76" s="37"/>
    </row>
    <row r="77" spans="1:27" s="1" customFormat="1" ht="17.25" customHeight="1" x14ac:dyDescent="0.15">
      <c r="A77" s="99"/>
      <c r="B77" s="165">
        <v>17</v>
      </c>
      <c r="C77" s="159" t="s">
        <v>126</v>
      </c>
      <c r="D77" s="95" t="s">
        <v>125</v>
      </c>
      <c r="E77" s="453"/>
      <c r="F77" s="454"/>
      <c r="G77" s="33"/>
      <c r="H77" s="205"/>
      <c r="I77" s="160"/>
      <c r="J77" s="37"/>
      <c r="K77" s="37"/>
      <c r="L77" s="37"/>
      <c r="M77" s="37"/>
      <c r="N77" s="37"/>
      <c r="O77" s="37"/>
      <c r="P77" s="37"/>
      <c r="V77" s="37"/>
      <c r="W77" s="37"/>
      <c r="X77" s="37"/>
      <c r="Y77" s="37"/>
      <c r="Z77" s="37"/>
      <c r="AA77" s="37"/>
    </row>
    <row r="78" spans="1:27" s="1" customFormat="1" ht="17.25" customHeight="1" x14ac:dyDescent="0.15">
      <c r="A78" s="99"/>
      <c r="B78" s="165">
        <v>18</v>
      </c>
      <c r="C78" s="159" t="s">
        <v>127</v>
      </c>
      <c r="D78" s="95" t="s">
        <v>125</v>
      </c>
      <c r="E78" s="453"/>
      <c r="F78" s="454"/>
      <c r="G78" s="33"/>
      <c r="H78" s="205"/>
      <c r="I78" s="160"/>
      <c r="J78" s="37"/>
      <c r="K78" s="37"/>
      <c r="L78" s="37"/>
      <c r="M78" s="37"/>
      <c r="N78" s="37"/>
      <c r="O78" s="37"/>
      <c r="P78" s="37"/>
      <c r="V78" s="37"/>
      <c r="W78" s="37"/>
      <c r="X78" s="37"/>
      <c r="Y78" s="37"/>
      <c r="Z78" s="37"/>
      <c r="AA78" s="37"/>
    </row>
    <row r="79" spans="1:27" s="1" customFormat="1" ht="17.25" customHeight="1" x14ac:dyDescent="0.15">
      <c r="A79" s="99"/>
      <c r="B79" s="165">
        <v>19</v>
      </c>
      <c r="C79" s="159" t="s">
        <v>128</v>
      </c>
      <c r="D79" s="95" t="s">
        <v>125</v>
      </c>
      <c r="E79" s="453"/>
      <c r="F79" s="454"/>
      <c r="G79" s="33"/>
      <c r="H79" s="205"/>
      <c r="I79" s="160"/>
      <c r="J79" s="37"/>
      <c r="K79" s="37"/>
      <c r="L79" s="37"/>
      <c r="M79" s="37"/>
      <c r="N79" s="37"/>
      <c r="O79" s="37"/>
      <c r="P79" s="37"/>
      <c r="V79" s="37"/>
      <c r="W79" s="37"/>
      <c r="X79" s="37"/>
      <c r="Y79" s="37"/>
      <c r="Z79" s="37"/>
      <c r="AA79" s="37"/>
    </row>
    <row r="80" spans="1:27" s="1" customFormat="1" ht="17.25" customHeight="1" x14ac:dyDescent="0.15">
      <c r="A80" s="99"/>
      <c r="B80" s="165">
        <v>20</v>
      </c>
      <c r="C80" s="159" t="s">
        <v>132</v>
      </c>
      <c r="D80" s="95" t="s">
        <v>131</v>
      </c>
      <c r="E80" s="453"/>
      <c r="F80" s="454"/>
      <c r="G80" s="33"/>
      <c r="H80" s="205"/>
      <c r="I80" s="160"/>
      <c r="J80" s="37"/>
      <c r="K80" s="37"/>
      <c r="L80" s="37"/>
      <c r="M80" s="37"/>
      <c r="N80" s="37"/>
      <c r="O80" s="37"/>
      <c r="P80" s="37"/>
      <c r="V80" s="37"/>
      <c r="W80" s="37"/>
      <c r="X80" s="37"/>
      <c r="Y80" s="37"/>
      <c r="Z80" s="37"/>
      <c r="AA80" s="37"/>
    </row>
    <row r="81" spans="1:31" s="1" customFormat="1" ht="17.25" customHeight="1" x14ac:dyDescent="0.15">
      <c r="A81" s="99"/>
      <c r="B81" s="165">
        <v>21</v>
      </c>
      <c r="C81" s="159" t="s">
        <v>133</v>
      </c>
      <c r="D81" s="95" t="s">
        <v>131</v>
      </c>
      <c r="E81" s="453"/>
      <c r="F81" s="454"/>
      <c r="G81" s="33"/>
      <c r="H81" s="205"/>
      <c r="I81" s="160"/>
      <c r="J81" s="37"/>
      <c r="K81" s="37"/>
      <c r="L81" s="37"/>
      <c r="M81" s="37"/>
      <c r="N81" s="37"/>
      <c r="O81" s="37"/>
      <c r="P81" s="37"/>
      <c r="V81" s="37"/>
      <c r="W81" s="37"/>
      <c r="X81" s="37"/>
      <c r="Y81" s="37"/>
      <c r="Z81" s="37"/>
      <c r="AA81" s="37"/>
    </row>
    <row r="82" spans="1:31" s="1" customFormat="1" ht="17.25" customHeight="1" x14ac:dyDescent="0.15">
      <c r="A82" s="99"/>
      <c r="B82" s="165">
        <v>22</v>
      </c>
      <c r="C82" s="159" t="s">
        <v>134</v>
      </c>
      <c r="D82" s="95" t="s">
        <v>131</v>
      </c>
      <c r="E82" s="453"/>
      <c r="F82" s="454"/>
      <c r="G82" s="459"/>
      <c r="H82" s="205"/>
      <c r="I82" s="160"/>
      <c r="J82" s="37"/>
      <c r="K82" s="37"/>
      <c r="L82" s="37"/>
      <c r="M82" s="37"/>
      <c r="N82" s="37"/>
      <c r="O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" customFormat="1" ht="17.25" customHeight="1" x14ac:dyDescent="0.15">
      <c r="A83" s="99"/>
      <c r="B83" s="165">
        <v>23</v>
      </c>
      <c r="C83" s="159" t="s">
        <v>135</v>
      </c>
      <c r="D83" s="95" t="s">
        <v>131</v>
      </c>
      <c r="E83" s="453"/>
      <c r="F83" s="454"/>
      <c r="G83" s="459"/>
      <c r="H83" s="205"/>
      <c r="I83" s="160"/>
      <c r="J83" s="37"/>
      <c r="K83" s="37"/>
      <c r="L83" s="37"/>
      <c r="M83" s="37"/>
      <c r="N83" s="133"/>
      <c r="O83" s="133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" customFormat="1" ht="17.25" customHeight="1" x14ac:dyDescent="0.15">
      <c r="A84" s="99"/>
      <c r="B84" s="165">
        <v>24</v>
      </c>
      <c r="C84" s="159" t="s">
        <v>137</v>
      </c>
      <c r="D84" s="95" t="s">
        <v>136</v>
      </c>
      <c r="E84" s="453"/>
      <c r="F84" s="454"/>
      <c r="G84" s="459"/>
      <c r="H84" s="205"/>
      <c r="I84" s="160"/>
      <c r="J84" s="37"/>
      <c r="K84" s="212"/>
      <c r="L84" s="212"/>
      <c r="M84" s="212"/>
      <c r="N84" s="133"/>
      <c r="O84" s="136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" customFormat="1" ht="17.25" customHeight="1" x14ac:dyDescent="0.15">
      <c r="A85" s="99"/>
      <c r="B85" s="165">
        <v>25</v>
      </c>
      <c r="C85" s="159" t="s">
        <v>138</v>
      </c>
      <c r="D85" s="95" t="s">
        <v>136</v>
      </c>
      <c r="E85" s="453"/>
      <c r="F85" s="454"/>
      <c r="G85" s="459"/>
      <c r="H85" s="205"/>
      <c r="I85" s="160"/>
      <c r="J85" s="37"/>
      <c r="K85" s="212"/>
      <c r="L85" s="212"/>
      <c r="M85" s="212"/>
      <c r="N85" s="133"/>
      <c r="O85" s="133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" customFormat="1" ht="17.25" customHeight="1" x14ac:dyDescent="0.15">
      <c r="A86" s="99"/>
      <c r="B86" s="165">
        <v>26</v>
      </c>
      <c r="C86" s="159" t="s">
        <v>139</v>
      </c>
      <c r="D86" s="95" t="s">
        <v>136</v>
      </c>
      <c r="E86" s="453"/>
      <c r="F86" s="454"/>
      <c r="G86" s="33"/>
      <c r="H86" s="205"/>
      <c r="I86" s="160"/>
      <c r="J86" s="73"/>
      <c r="K86" s="212"/>
      <c r="L86" s="212"/>
      <c r="M86" s="212"/>
      <c r="N86" s="133"/>
      <c r="O86" s="133"/>
      <c r="V86" s="212"/>
      <c r="W86" s="212"/>
      <c r="X86" s="212"/>
      <c r="Y86" s="212"/>
      <c r="Z86" s="158"/>
      <c r="AA86" s="158"/>
      <c r="AB86" s="158"/>
      <c r="AC86" s="158"/>
      <c r="AD86" s="158"/>
      <c r="AE86" s="37"/>
    </row>
    <row r="87" spans="1:31" s="1" customFormat="1" ht="17.25" customHeight="1" x14ac:dyDescent="0.15">
      <c r="A87" s="99"/>
      <c r="B87" s="165">
        <v>27</v>
      </c>
      <c r="C87" s="159" t="s">
        <v>140</v>
      </c>
      <c r="D87" s="95" t="s">
        <v>136</v>
      </c>
      <c r="E87" s="453"/>
      <c r="F87" s="454"/>
      <c r="G87" s="33"/>
      <c r="H87" s="205"/>
      <c r="I87" s="160"/>
      <c r="J87" s="78"/>
      <c r="K87" s="212"/>
      <c r="L87" s="212"/>
      <c r="M87" s="212"/>
      <c r="N87" s="133"/>
      <c r="O87" s="133"/>
      <c r="V87" s="212"/>
      <c r="W87" s="212"/>
      <c r="X87" s="212"/>
      <c r="Y87" s="212"/>
      <c r="Z87" s="158"/>
      <c r="AA87" s="158"/>
      <c r="AB87" s="158"/>
      <c r="AC87" s="158"/>
      <c r="AD87" s="158"/>
      <c r="AE87" s="37"/>
    </row>
    <row r="88" spans="1:31" s="1" customFormat="1" ht="17.25" customHeight="1" x14ac:dyDescent="0.15">
      <c r="A88" s="99"/>
      <c r="B88" s="165">
        <v>28</v>
      </c>
      <c r="C88" s="159" t="s">
        <v>146</v>
      </c>
      <c r="D88" s="95" t="s">
        <v>145</v>
      </c>
      <c r="E88" s="453"/>
      <c r="F88" s="454"/>
      <c r="G88" s="33"/>
      <c r="H88" s="205"/>
      <c r="I88" s="160"/>
      <c r="J88" s="78"/>
      <c r="K88" s="78"/>
      <c r="L88" s="78"/>
      <c r="M88" s="78"/>
      <c r="N88" s="133"/>
      <c r="O88" s="133"/>
      <c r="V88" s="212"/>
      <c r="W88" s="212"/>
      <c r="X88" s="212"/>
      <c r="Y88" s="212"/>
      <c r="Z88" s="158"/>
      <c r="AA88" s="158"/>
      <c r="AB88" s="158"/>
      <c r="AC88" s="158"/>
      <c r="AD88" s="158"/>
      <c r="AE88" s="37"/>
    </row>
    <row r="89" spans="1:31" s="1" customFormat="1" ht="17.25" customHeight="1" x14ac:dyDescent="0.15">
      <c r="A89" s="99"/>
      <c r="B89" s="165">
        <v>29</v>
      </c>
      <c r="C89" s="159" t="s">
        <v>147</v>
      </c>
      <c r="D89" s="95" t="s">
        <v>145</v>
      </c>
      <c r="E89" s="453"/>
      <c r="F89" s="454"/>
      <c r="G89" s="33"/>
      <c r="H89" s="205"/>
      <c r="I89" s="160"/>
      <c r="J89" s="78"/>
      <c r="K89" s="78"/>
      <c r="L89" s="78"/>
      <c r="M89" s="78"/>
      <c r="N89" s="150"/>
      <c r="O89" s="205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" customFormat="1" ht="17.25" customHeight="1" x14ac:dyDescent="0.15">
      <c r="A90" s="99"/>
      <c r="B90" s="165">
        <v>30</v>
      </c>
      <c r="C90" s="159" t="s">
        <v>149</v>
      </c>
      <c r="D90" s="95" t="s">
        <v>148</v>
      </c>
      <c r="E90" s="453"/>
      <c r="F90" s="454"/>
      <c r="G90" s="33"/>
      <c r="H90" s="205"/>
      <c r="I90" s="160"/>
      <c r="J90" s="115"/>
      <c r="K90" s="37"/>
      <c r="L90" s="37"/>
      <c r="M90" s="37"/>
      <c r="N90" s="150"/>
      <c r="O90" s="205"/>
      <c r="V90" s="37"/>
      <c r="W90" s="37"/>
      <c r="X90" s="37"/>
      <c r="Y90" s="37"/>
      <c r="Z90" s="37"/>
      <c r="AA90" s="37"/>
    </row>
    <row r="91" spans="1:31" s="1" customFormat="1" ht="17.25" customHeight="1" x14ac:dyDescent="0.15">
      <c r="A91" s="99"/>
      <c r="B91" s="165">
        <v>31</v>
      </c>
      <c r="C91" s="159" t="s">
        <v>153</v>
      </c>
      <c r="D91" s="95" t="s">
        <v>152</v>
      </c>
      <c r="E91" s="453"/>
      <c r="F91" s="454"/>
      <c r="G91" s="33"/>
      <c r="H91" s="205"/>
      <c r="I91" s="160"/>
      <c r="J91" s="115"/>
      <c r="K91" s="37"/>
      <c r="L91" s="37"/>
      <c r="M91" s="37"/>
      <c r="N91" s="150"/>
      <c r="O91" s="205"/>
      <c r="V91" s="37"/>
      <c r="W91" s="37"/>
      <c r="X91" s="37"/>
      <c r="Y91" s="37"/>
      <c r="Z91" s="37"/>
      <c r="AA91" s="37"/>
    </row>
    <row r="92" spans="1:31" s="1" customFormat="1" ht="17.25" customHeight="1" x14ac:dyDescent="0.15">
      <c r="A92" s="99"/>
      <c r="B92" s="165">
        <v>32</v>
      </c>
      <c r="C92" s="159" t="s">
        <v>154</v>
      </c>
      <c r="D92" s="95" t="s">
        <v>152</v>
      </c>
      <c r="E92" s="453"/>
      <c r="F92" s="454"/>
      <c r="G92" s="33"/>
      <c r="H92" s="205"/>
      <c r="I92" s="160"/>
      <c r="J92" s="115"/>
      <c r="K92" s="37"/>
      <c r="L92" s="37"/>
      <c r="M92" s="37"/>
      <c r="N92" s="150"/>
      <c r="O92" s="205"/>
      <c r="V92" s="37"/>
      <c r="W92" s="37"/>
      <c r="X92" s="37"/>
      <c r="Y92" s="37"/>
      <c r="Z92" s="37"/>
      <c r="AA92" s="37"/>
    </row>
    <row r="93" spans="1:31" s="1" customFormat="1" ht="17.25" customHeight="1" x14ac:dyDescent="0.15">
      <c r="A93" s="99"/>
      <c r="B93" s="165">
        <v>33</v>
      </c>
      <c r="C93" s="159" t="s">
        <v>142</v>
      </c>
      <c r="D93" s="95" t="s">
        <v>152</v>
      </c>
      <c r="E93" s="453"/>
      <c r="F93" s="454"/>
      <c r="G93" s="33"/>
      <c r="H93" s="205"/>
      <c r="I93" s="160"/>
      <c r="J93" s="115"/>
      <c r="K93" s="37"/>
      <c r="L93" s="37"/>
      <c r="M93" s="37"/>
      <c r="N93" s="37"/>
      <c r="O93" s="37"/>
      <c r="V93" s="37"/>
      <c r="W93" s="37"/>
      <c r="X93" s="37"/>
      <c r="Y93" s="37"/>
      <c r="Z93" s="37"/>
      <c r="AA93" s="37"/>
    </row>
    <row r="94" spans="1:31" s="1" customFormat="1" ht="17.25" customHeight="1" x14ac:dyDescent="0.15">
      <c r="A94" s="99"/>
      <c r="B94" s="165">
        <v>34</v>
      </c>
      <c r="C94" s="159" t="s">
        <v>155</v>
      </c>
      <c r="D94" s="95" t="s">
        <v>152</v>
      </c>
      <c r="E94" s="453"/>
      <c r="F94" s="454"/>
      <c r="G94" s="33"/>
      <c r="H94" s="205"/>
      <c r="I94" s="160"/>
      <c r="J94" s="115"/>
      <c r="K94" s="37"/>
      <c r="L94" s="37"/>
      <c r="M94" s="37"/>
      <c r="N94" s="37"/>
      <c r="O94" s="37"/>
      <c r="V94" s="37"/>
      <c r="W94" s="37"/>
      <c r="X94" s="37"/>
      <c r="Y94" s="37"/>
      <c r="Z94" s="37"/>
      <c r="AA94" s="37"/>
    </row>
    <row r="95" spans="1:31" s="1" customFormat="1" ht="17.25" customHeight="1" x14ac:dyDescent="0.15">
      <c r="A95" s="99"/>
      <c r="B95" s="165">
        <v>35</v>
      </c>
      <c r="C95" s="159" t="s">
        <v>141</v>
      </c>
      <c r="D95" s="95" t="s">
        <v>160</v>
      </c>
      <c r="E95" s="453"/>
      <c r="F95" s="454"/>
      <c r="G95" s="33"/>
      <c r="H95" s="37"/>
      <c r="I95" s="160"/>
      <c r="J95" s="143"/>
      <c r="K95" s="37"/>
      <c r="L95" s="37"/>
      <c r="M95" s="37"/>
      <c r="N95" s="37"/>
      <c r="O95" s="37"/>
      <c r="V95" s="37"/>
      <c r="W95" s="37"/>
      <c r="X95" s="37"/>
      <c r="Y95" s="37"/>
      <c r="Z95" s="37"/>
      <c r="AA95" s="37"/>
    </row>
    <row r="96" spans="1:31" s="1" customFormat="1" ht="17.25" customHeight="1" x14ac:dyDescent="0.15">
      <c r="A96" s="99"/>
      <c r="B96" s="165">
        <v>36</v>
      </c>
      <c r="C96" s="159" t="s">
        <v>161</v>
      </c>
      <c r="D96" s="95" t="s">
        <v>160</v>
      </c>
      <c r="E96" s="453"/>
      <c r="F96" s="454"/>
      <c r="G96" s="33"/>
      <c r="H96" s="37"/>
      <c r="I96" s="160"/>
      <c r="J96" s="115"/>
      <c r="K96" s="37"/>
      <c r="L96" s="37"/>
      <c r="M96" s="37"/>
      <c r="N96" s="212"/>
      <c r="O96" s="37"/>
      <c r="V96" s="37"/>
      <c r="W96" s="37"/>
      <c r="X96" s="37"/>
      <c r="Y96" s="37"/>
      <c r="Z96" s="37"/>
      <c r="AA96" s="37"/>
    </row>
    <row r="97" spans="1:27" s="1" customFormat="1" ht="17.25" customHeight="1" x14ac:dyDescent="0.15">
      <c r="A97" s="99"/>
      <c r="B97" s="165">
        <v>37</v>
      </c>
      <c r="C97" s="159" t="s">
        <v>162</v>
      </c>
      <c r="D97" s="95" t="s">
        <v>160</v>
      </c>
      <c r="E97" s="453"/>
      <c r="F97" s="454"/>
      <c r="G97" s="33"/>
      <c r="H97" s="37"/>
      <c r="I97" s="37"/>
      <c r="J97" s="37"/>
      <c r="K97" s="37"/>
      <c r="L97" s="37"/>
      <c r="M97" s="37"/>
      <c r="N97" s="37"/>
      <c r="O97" s="37"/>
      <c r="V97" s="37"/>
      <c r="W97" s="37"/>
      <c r="X97" s="37"/>
      <c r="Y97" s="37"/>
      <c r="Z97" s="37"/>
      <c r="AA97" s="37"/>
    </row>
    <row r="98" spans="1:27" s="1" customFormat="1" ht="17.25" customHeight="1" x14ac:dyDescent="0.15">
      <c r="A98" s="99"/>
      <c r="B98" s="165">
        <v>38</v>
      </c>
      <c r="C98" s="159" t="s">
        <v>168</v>
      </c>
      <c r="D98" s="95" t="s">
        <v>167</v>
      </c>
      <c r="E98" s="453"/>
      <c r="F98" s="453"/>
      <c r="G98" s="33"/>
      <c r="H98" s="212"/>
      <c r="I98" s="37"/>
      <c r="J98" s="37"/>
      <c r="K98" s="37"/>
      <c r="L98" s="37"/>
      <c r="M98" s="37"/>
      <c r="N98" s="37"/>
      <c r="O98" s="37"/>
      <c r="V98" s="37"/>
      <c r="W98" s="37"/>
      <c r="X98" s="37"/>
      <c r="Y98" s="37"/>
      <c r="Z98" s="37"/>
      <c r="AA98" s="37"/>
    </row>
    <row r="99" spans="1:27" s="1" customFormat="1" ht="17.25" customHeight="1" x14ac:dyDescent="0.15">
      <c r="A99" s="99"/>
      <c r="B99" s="165">
        <v>39</v>
      </c>
      <c r="C99" s="159" t="s">
        <v>169</v>
      </c>
      <c r="D99" s="95" t="s">
        <v>167</v>
      </c>
      <c r="E99" s="453"/>
      <c r="F99" s="453"/>
      <c r="G99" s="33"/>
      <c r="H99" s="205"/>
      <c r="I99" s="37"/>
      <c r="J99" s="37"/>
      <c r="K99" s="37"/>
      <c r="L99" s="37"/>
      <c r="M99" s="37"/>
      <c r="N99" s="37"/>
      <c r="O99" s="37"/>
      <c r="V99" s="37"/>
      <c r="W99" s="37"/>
      <c r="X99" s="37"/>
      <c r="Y99" s="37"/>
      <c r="Z99" s="37"/>
      <c r="AA99" s="37"/>
    </row>
    <row r="100" spans="1:27" s="1" customFormat="1" ht="17.25" customHeight="1" x14ac:dyDescent="0.15">
      <c r="A100" s="99"/>
      <c r="B100" s="165">
        <v>40</v>
      </c>
      <c r="C100" s="159" t="s">
        <v>170</v>
      </c>
      <c r="D100" s="95" t="s">
        <v>167</v>
      </c>
      <c r="E100" s="453"/>
      <c r="F100" s="453"/>
      <c r="G100" s="33"/>
      <c r="H100" s="205"/>
      <c r="I100" s="37"/>
      <c r="J100" s="37"/>
      <c r="K100" s="37"/>
      <c r="L100" s="37"/>
      <c r="M100" s="37"/>
      <c r="N100" s="37"/>
      <c r="O100" s="37"/>
      <c r="R100" s="1">
        <f>SUM(B61:B97,B98:B136)</f>
        <v>2926</v>
      </c>
      <c r="V100" s="37"/>
      <c r="W100" s="37"/>
      <c r="X100" s="37"/>
      <c r="Y100" s="37"/>
      <c r="Z100" s="37"/>
      <c r="AA100" s="37"/>
    </row>
    <row r="101" spans="1:27" s="1" customFormat="1" ht="17.25" customHeight="1" x14ac:dyDescent="0.15">
      <c r="A101" s="99"/>
      <c r="B101" s="165">
        <v>41</v>
      </c>
      <c r="C101" s="159" t="s">
        <v>171</v>
      </c>
      <c r="D101" s="95" t="s">
        <v>167</v>
      </c>
      <c r="E101" s="453"/>
      <c r="F101" s="453"/>
      <c r="G101" s="33"/>
      <c r="H101" s="205"/>
      <c r="I101" s="37"/>
      <c r="J101" s="37"/>
      <c r="K101" s="37"/>
      <c r="L101" s="37"/>
      <c r="M101" s="37"/>
      <c r="N101" s="37"/>
      <c r="O101" s="37"/>
      <c r="V101" s="37"/>
      <c r="W101" s="37"/>
      <c r="X101" s="37"/>
      <c r="Y101" s="37"/>
      <c r="Z101" s="37"/>
      <c r="AA101" s="37"/>
    </row>
    <row r="102" spans="1:27" s="1" customFormat="1" ht="17.25" customHeight="1" x14ac:dyDescent="0.15">
      <c r="A102" s="99"/>
      <c r="B102" s="165">
        <v>42</v>
      </c>
      <c r="C102" s="159" t="s">
        <v>177</v>
      </c>
      <c r="D102" s="95" t="s">
        <v>176</v>
      </c>
      <c r="E102" s="453"/>
      <c r="F102" s="453"/>
      <c r="G102" s="33"/>
      <c r="H102" s="205"/>
      <c r="I102" s="37"/>
      <c r="J102" s="37"/>
      <c r="K102" s="37"/>
      <c r="L102" s="37"/>
      <c r="M102" s="37"/>
      <c r="N102" s="37"/>
      <c r="O102" s="37"/>
      <c r="V102" s="37"/>
      <c r="W102" s="37"/>
      <c r="X102" s="37"/>
      <c r="Y102" s="37"/>
      <c r="Z102" s="37"/>
      <c r="AA102" s="37"/>
    </row>
    <row r="103" spans="1:27" s="1" customFormat="1" ht="17.25" customHeight="1" x14ac:dyDescent="0.15">
      <c r="A103" s="99"/>
      <c r="B103" s="165">
        <v>43</v>
      </c>
      <c r="C103" s="159" t="s">
        <v>135</v>
      </c>
      <c r="D103" s="95" t="s">
        <v>176</v>
      </c>
      <c r="E103" s="453"/>
      <c r="F103" s="453"/>
      <c r="G103" s="33"/>
      <c r="H103" s="205"/>
      <c r="I103" s="37"/>
      <c r="J103" s="212"/>
      <c r="K103" s="212"/>
      <c r="L103" s="212"/>
      <c r="M103" s="212"/>
      <c r="N103" s="150"/>
      <c r="O103" s="205"/>
      <c r="V103" s="37"/>
      <c r="W103" s="37"/>
      <c r="X103" s="37"/>
      <c r="Y103" s="133"/>
      <c r="Z103" s="37"/>
      <c r="AA103" s="37"/>
    </row>
    <row r="104" spans="1:27" s="1" customFormat="1" ht="17.25" customHeight="1" x14ac:dyDescent="0.15">
      <c r="A104" s="99"/>
      <c r="B104" s="165">
        <v>44</v>
      </c>
      <c r="C104" s="159" t="s">
        <v>178</v>
      </c>
      <c r="D104" s="95" t="s">
        <v>176</v>
      </c>
      <c r="E104" s="453"/>
      <c r="F104" s="453"/>
      <c r="G104" s="33"/>
      <c r="H104" s="205"/>
      <c r="I104" s="212"/>
      <c r="J104" s="115"/>
      <c r="K104" s="37"/>
      <c r="L104" s="37"/>
      <c r="M104" s="37"/>
      <c r="N104" s="150"/>
      <c r="O104" s="205"/>
      <c r="V104" s="133"/>
      <c r="W104" s="133"/>
      <c r="X104" s="133"/>
      <c r="Y104" s="133"/>
      <c r="Z104" s="37"/>
      <c r="AA104" s="37"/>
    </row>
    <row r="105" spans="1:27" s="1" customFormat="1" ht="17.25" customHeight="1" x14ac:dyDescent="0.15">
      <c r="A105" s="99"/>
      <c r="B105" s="165">
        <v>45</v>
      </c>
      <c r="C105" s="159" t="s">
        <v>179</v>
      </c>
      <c r="D105" s="95" t="s">
        <v>176</v>
      </c>
      <c r="E105" s="453"/>
      <c r="F105" s="453"/>
      <c r="G105" s="33"/>
      <c r="H105" s="205"/>
      <c r="I105" s="160"/>
      <c r="J105" s="115"/>
      <c r="K105" s="37"/>
      <c r="L105" s="37"/>
      <c r="M105" s="37"/>
      <c r="N105" s="150"/>
      <c r="O105" s="205"/>
      <c r="V105" s="37"/>
      <c r="W105" s="37"/>
      <c r="X105" s="37"/>
      <c r="Y105" s="37"/>
      <c r="Z105" s="37"/>
      <c r="AA105" s="37"/>
    </row>
    <row r="106" spans="1:27" s="1" customFormat="1" ht="17.25" customHeight="1" x14ac:dyDescent="0.15">
      <c r="A106" s="99"/>
      <c r="B106" s="165">
        <v>46</v>
      </c>
      <c r="C106" s="159" t="s">
        <v>182</v>
      </c>
      <c r="D106" s="95" t="s">
        <v>181</v>
      </c>
      <c r="E106" s="453"/>
      <c r="F106" s="453"/>
      <c r="G106" s="33"/>
      <c r="H106" s="205"/>
      <c r="I106" s="160"/>
      <c r="J106" s="115"/>
      <c r="K106" s="37"/>
      <c r="L106" s="37"/>
      <c r="M106" s="37"/>
      <c r="N106" s="150"/>
      <c r="O106" s="205"/>
      <c r="V106" s="37"/>
      <c r="W106" s="37"/>
      <c r="X106" s="37"/>
      <c r="Y106" s="37"/>
      <c r="Z106" s="37"/>
      <c r="AA106" s="37"/>
    </row>
    <row r="107" spans="1:27" s="1" customFormat="1" ht="17.25" customHeight="1" x14ac:dyDescent="0.15">
      <c r="A107" s="99"/>
      <c r="B107" s="165">
        <v>47</v>
      </c>
      <c r="C107" s="159" t="s">
        <v>183</v>
      </c>
      <c r="D107" s="95" t="s">
        <v>181</v>
      </c>
      <c r="E107" s="453"/>
      <c r="F107" s="453"/>
      <c r="G107" s="33"/>
      <c r="H107" s="205"/>
      <c r="I107" s="160"/>
      <c r="J107" s="115"/>
      <c r="K107" s="37"/>
      <c r="L107" s="37"/>
      <c r="M107" s="37"/>
      <c r="N107" s="150"/>
      <c r="O107" s="205"/>
      <c r="V107" s="37"/>
      <c r="W107" s="37"/>
      <c r="X107" s="37"/>
      <c r="Y107" s="37"/>
      <c r="Z107" s="37"/>
      <c r="AA107" s="37"/>
    </row>
    <row r="108" spans="1:27" s="1" customFormat="1" ht="17.25" customHeight="1" x14ac:dyDescent="0.15">
      <c r="A108" s="99"/>
      <c r="B108" s="165">
        <v>48</v>
      </c>
      <c r="C108" s="159" t="s">
        <v>184</v>
      </c>
      <c r="D108" s="95" t="s">
        <v>181</v>
      </c>
      <c r="E108" s="453"/>
      <c r="F108" s="453"/>
      <c r="G108" s="33"/>
      <c r="H108" s="205"/>
      <c r="I108" s="160"/>
      <c r="J108" s="143"/>
      <c r="K108" s="37"/>
      <c r="L108" s="37"/>
      <c r="M108" s="37"/>
      <c r="N108" s="150"/>
      <c r="O108" s="205"/>
      <c r="V108" s="37"/>
      <c r="W108" s="37"/>
      <c r="X108" s="37"/>
      <c r="Y108" s="37"/>
      <c r="Z108" s="37"/>
      <c r="AA108" s="37"/>
    </row>
    <row r="109" spans="1:27" s="1" customFormat="1" ht="17.25" customHeight="1" x14ac:dyDescent="0.15">
      <c r="A109" s="99"/>
      <c r="B109" s="165">
        <v>49</v>
      </c>
      <c r="C109" s="159" t="s">
        <v>185</v>
      </c>
      <c r="D109" s="95" t="s">
        <v>181</v>
      </c>
      <c r="E109" s="453"/>
      <c r="F109" s="453"/>
      <c r="G109" s="33"/>
      <c r="H109" s="205"/>
      <c r="I109" s="160"/>
      <c r="J109" s="143"/>
      <c r="K109" s="37"/>
      <c r="L109" s="37"/>
      <c r="M109" s="37"/>
      <c r="N109" s="150"/>
      <c r="O109" s="205"/>
      <c r="V109" s="37"/>
      <c r="W109" s="37"/>
      <c r="X109" s="37"/>
      <c r="Y109" s="37"/>
      <c r="Z109" s="37"/>
      <c r="AA109" s="37"/>
    </row>
    <row r="110" spans="1:27" s="1" customFormat="1" ht="17.25" customHeight="1" x14ac:dyDescent="0.15">
      <c r="A110" s="99"/>
      <c r="B110" s="165">
        <v>50</v>
      </c>
      <c r="C110" s="159" t="s">
        <v>171</v>
      </c>
      <c r="D110" s="95" t="s">
        <v>232</v>
      </c>
      <c r="E110" s="453"/>
      <c r="F110" s="453"/>
      <c r="G110" s="33"/>
      <c r="H110" s="205"/>
      <c r="I110" s="160"/>
      <c r="J110" s="115"/>
      <c r="K110" s="37"/>
      <c r="L110" s="37"/>
      <c r="M110" s="37"/>
      <c r="N110" s="150"/>
      <c r="O110" s="205"/>
      <c r="V110" s="37"/>
      <c r="W110" s="37"/>
      <c r="X110" s="37"/>
      <c r="Y110" s="37"/>
      <c r="Z110" s="37"/>
      <c r="AA110" s="37"/>
    </row>
    <row r="111" spans="1:27" s="1" customFormat="1" ht="17.25" customHeight="1" x14ac:dyDescent="0.15">
      <c r="A111" s="99"/>
      <c r="B111" s="165">
        <v>51</v>
      </c>
      <c r="C111" s="159" t="s">
        <v>187</v>
      </c>
      <c r="D111" s="95" t="s">
        <v>232</v>
      </c>
      <c r="E111" s="453"/>
      <c r="F111" s="453"/>
      <c r="G111" s="33"/>
      <c r="H111" s="205"/>
      <c r="I111" s="160"/>
      <c r="J111" s="115"/>
      <c r="K111" s="37"/>
      <c r="L111" s="37"/>
      <c r="M111" s="37"/>
      <c r="N111" s="150"/>
      <c r="O111" s="205"/>
      <c r="V111" s="37"/>
      <c r="W111" s="37"/>
      <c r="X111" s="37"/>
      <c r="Y111" s="37"/>
      <c r="Z111" s="37"/>
      <c r="AA111" s="37"/>
    </row>
    <row r="112" spans="1:27" s="1" customFormat="1" ht="17.25" customHeight="1" x14ac:dyDescent="0.15">
      <c r="A112" s="99"/>
      <c r="B112" s="165">
        <v>52</v>
      </c>
      <c r="C112" s="159" t="s">
        <v>188</v>
      </c>
      <c r="D112" s="95" t="s">
        <v>232</v>
      </c>
      <c r="E112" s="453"/>
      <c r="F112" s="453"/>
      <c r="G112" s="33"/>
      <c r="H112" s="205"/>
      <c r="I112" s="160"/>
      <c r="J112" s="115"/>
      <c r="K112" s="37"/>
      <c r="L112" s="37"/>
      <c r="M112" s="37"/>
      <c r="N112" s="150"/>
      <c r="O112" s="205"/>
      <c r="V112" s="37"/>
      <c r="W112" s="37"/>
      <c r="X112" s="37"/>
      <c r="Y112" s="37"/>
      <c r="Z112" s="37"/>
      <c r="AA112" s="37"/>
    </row>
    <row r="113" spans="1:27" s="1" customFormat="1" ht="17.25" customHeight="1" x14ac:dyDescent="0.15">
      <c r="A113" s="99"/>
      <c r="B113" s="165">
        <v>53</v>
      </c>
      <c r="C113" s="159" t="s">
        <v>189</v>
      </c>
      <c r="D113" s="95" t="s">
        <v>232</v>
      </c>
      <c r="E113" s="453"/>
      <c r="F113" s="453"/>
      <c r="G113" s="33"/>
      <c r="H113" s="205"/>
      <c r="I113" s="160"/>
      <c r="J113" s="115"/>
      <c r="K113" s="37"/>
      <c r="L113" s="37"/>
      <c r="M113" s="37"/>
      <c r="N113" s="34"/>
      <c r="O113" s="160"/>
      <c r="V113" s="37"/>
      <c r="W113" s="37"/>
      <c r="X113" s="37"/>
      <c r="Y113" s="37"/>
      <c r="Z113" s="37"/>
      <c r="AA113" s="37"/>
    </row>
    <row r="114" spans="1:27" s="1" customFormat="1" ht="17.25" customHeight="1" x14ac:dyDescent="0.15">
      <c r="A114" s="99"/>
      <c r="B114" s="165">
        <v>54</v>
      </c>
      <c r="C114" s="159" t="s">
        <v>190</v>
      </c>
      <c r="D114" s="95" t="s">
        <v>229</v>
      </c>
      <c r="E114" s="453"/>
      <c r="F114" s="453"/>
      <c r="G114" s="33"/>
      <c r="H114" s="205"/>
      <c r="I114" s="160"/>
      <c r="J114" s="143"/>
      <c r="K114" s="37"/>
      <c r="L114" s="37"/>
      <c r="M114" s="37"/>
      <c r="N114" s="150"/>
      <c r="O114" s="205"/>
      <c r="V114" s="37"/>
      <c r="W114" s="37"/>
      <c r="X114" s="37"/>
      <c r="Y114" s="37"/>
      <c r="Z114" s="37"/>
      <c r="AA114" s="37"/>
    </row>
    <row r="115" spans="1:27" s="1" customFormat="1" ht="17.25" customHeight="1" x14ac:dyDescent="0.15">
      <c r="A115" s="99"/>
      <c r="B115" s="165">
        <v>55</v>
      </c>
      <c r="C115" s="159" t="s">
        <v>191</v>
      </c>
      <c r="D115" s="95" t="s">
        <v>229</v>
      </c>
      <c r="E115" s="453"/>
      <c r="F115" s="453"/>
      <c r="G115" s="33"/>
      <c r="H115" s="205"/>
      <c r="I115" s="160"/>
      <c r="J115" s="115"/>
      <c r="K115" s="37"/>
      <c r="L115" s="37"/>
      <c r="M115" s="37"/>
      <c r="N115" s="150"/>
      <c r="O115" s="205"/>
      <c r="V115" s="37"/>
      <c r="W115" s="37"/>
      <c r="X115" s="37"/>
      <c r="Y115" s="37"/>
      <c r="Z115" s="37"/>
      <c r="AA115" s="37"/>
    </row>
    <row r="116" spans="1:27" s="1" customFormat="1" ht="17.25" customHeight="1" x14ac:dyDescent="0.15">
      <c r="A116" s="99"/>
      <c r="B116" s="165">
        <v>56</v>
      </c>
      <c r="C116" s="159" t="s">
        <v>192</v>
      </c>
      <c r="D116" s="95" t="s">
        <v>229</v>
      </c>
      <c r="E116" s="453"/>
      <c r="F116" s="453"/>
      <c r="G116" s="33"/>
      <c r="H116" s="205"/>
      <c r="I116" s="37"/>
      <c r="J116" s="37"/>
      <c r="K116" s="37"/>
      <c r="L116" s="37"/>
      <c r="M116" s="37"/>
      <c r="N116" s="37"/>
      <c r="O116" s="37"/>
      <c r="V116" s="37"/>
      <c r="W116" s="37"/>
      <c r="X116" s="37"/>
      <c r="Y116" s="37"/>
      <c r="Z116" s="37"/>
      <c r="AA116" s="37"/>
    </row>
    <row r="117" spans="1:27" s="1" customFormat="1" ht="17.25" customHeight="1" x14ac:dyDescent="0.15">
      <c r="A117" s="99"/>
      <c r="B117" s="165">
        <v>57</v>
      </c>
      <c r="C117" s="159" t="s">
        <v>193</v>
      </c>
      <c r="D117" s="95" t="s">
        <v>229</v>
      </c>
      <c r="E117" s="453"/>
      <c r="F117" s="453"/>
      <c r="G117" s="33"/>
      <c r="H117" s="205"/>
      <c r="I117" s="212"/>
      <c r="J117" s="212"/>
      <c r="K117" s="212"/>
      <c r="L117" s="212"/>
      <c r="M117" s="212"/>
      <c r="N117" s="212"/>
      <c r="O117" s="212"/>
      <c r="V117" s="212"/>
      <c r="W117" s="37"/>
      <c r="X117" s="37"/>
      <c r="Y117" s="37"/>
      <c r="Z117" s="37"/>
      <c r="AA117" s="37"/>
    </row>
    <row r="118" spans="1:27" s="1" customFormat="1" ht="17.25" customHeight="1" x14ac:dyDescent="0.15">
      <c r="A118" s="99"/>
      <c r="B118" s="165">
        <v>58</v>
      </c>
      <c r="C118" s="159" t="s">
        <v>197</v>
      </c>
      <c r="D118" s="95" t="s">
        <v>230</v>
      </c>
      <c r="E118" s="453"/>
      <c r="F118" s="453"/>
      <c r="G118" s="33"/>
      <c r="H118" s="205"/>
      <c r="I118" s="37"/>
      <c r="J118" s="37"/>
      <c r="K118" s="37"/>
      <c r="L118" s="37"/>
      <c r="M118" s="37"/>
      <c r="N118" s="37"/>
      <c r="O118" s="37"/>
      <c r="V118" s="37"/>
      <c r="W118" s="37"/>
      <c r="X118" s="37"/>
      <c r="Y118" s="37"/>
      <c r="Z118" s="37"/>
      <c r="AA118" s="37"/>
    </row>
    <row r="119" spans="1:27" s="1" customFormat="1" ht="17.25" customHeight="1" x14ac:dyDescent="0.15">
      <c r="A119" s="99"/>
      <c r="B119" s="165">
        <v>59</v>
      </c>
      <c r="C119" s="159" t="s">
        <v>198</v>
      </c>
      <c r="D119" s="95" t="s">
        <v>230</v>
      </c>
      <c r="E119" s="453"/>
      <c r="F119" s="453"/>
      <c r="G119" s="33"/>
      <c r="H119" s="205"/>
      <c r="I119" s="37"/>
      <c r="J119" s="37"/>
      <c r="K119" s="37"/>
      <c r="L119" s="37"/>
      <c r="M119" s="37"/>
      <c r="N119" s="37"/>
      <c r="O119" s="37"/>
      <c r="V119" s="37"/>
      <c r="W119" s="37"/>
      <c r="X119" s="37"/>
      <c r="Y119" s="37"/>
      <c r="Z119" s="37"/>
      <c r="AA119" s="37"/>
    </row>
    <row r="120" spans="1:27" s="1" customFormat="1" ht="17.25" customHeight="1" x14ac:dyDescent="0.15">
      <c r="A120" s="99"/>
      <c r="B120" s="165">
        <v>60</v>
      </c>
      <c r="C120" s="159" t="s">
        <v>199</v>
      </c>
      <c r="D120" s="95" t="s">
        <v>230</v>
      </c>
      <c r="E120" s="453"/>
      <c r="F120" s="453"/>
      <c r="G120" s="33"/>
      <c r="H120" s="205"/>
      <c r="I120" s="37"/>
      <c r="J120" s="37"/>
      <c r="K120" s="212"/>
      <c r="L120" s="212"/>
      <c r="M120" s="37"/>
      <c r="N120" s="37"/>
      <c r="O120" s="37"/>
      <c r="V120" s="37"/>
      <c r="W120" s="37"/>
      <c r="X120" s="37"/>
      <c r="Y120" s="37"/>
      <c r="Z120" s="37"/>
      <c r="AA120" s="37"/>
    </row>
    <row r="121" spans="1:27" s="1" customFormat="1" ht="17.25" customHeight="1" x14ac:dyDescent="0.15">
      <c r="A121" s="32"/>
      <c r="B121" s="165">
        <v>61</v>
      </c>
      <c r="C121" s="159" t="s">
        <v>200</v>
      </c>
      <c r="D121" s="95" t="s">
        <v>230</v>
      </c>
      <c r="E121" s="453"/>
      <c r="F121" s="453"/>
      <c r="G121" s="33"/>
      <c r="H121" s="205"/>
      <c r="I121" s="37"/>
      <c r="J121" s="37"/>
      <c r="K121" s="212"/>
      <c r="L121" s="212"/>
      <c r="M121" s="37"/>
      <c r="N121" s="212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:27" s="1" customFormat="1" ht="17.25" customHeight="1" x14ac:dyDescent="0.15">
      <c r="A122" s="32"/>
      <c r="B122" s="165">
        <v>62</v>
      </c>
      <c r="C122" s="159" t="s">
        <v>203</v>
      </c>
      <c r="D122" s="95" t="s">
        <v>202</v>
      </c>
      <c r="E122" s="453"/>
      <c r="F122" s="453"/>
      <c r="G122" s="33"/>
      <c r="H122" s="205"/>
      <c r="I122" s="160"/>
      <c r="J122" s="115"/>
      <c r="K122" s="37"/>
      <c r="L122" s="37"/>
      <c r="M122" s="37"/>
      <c r="N122" s="150"/>
      <c r="O122" s="205"/>
      <c r="P122" s="205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1:27" s="1" customFormat="1" ht="17.25" customHeight="1" x14ac:dyDescent="0.15">
      <c r="A123" s="32"/>
      <c r="B123" s="165">
        <v>63</v>
      </c>
      <c r="C123" s="159" t="s">
        <v>204</v>
      </c>
      <c r="D123" s="95" t="s">
        <v>202</v>
      </c>
      <c r="E123" s="453"/>
      <c r="F123" s="453"/>
      <c r="G123" s="33"/>
      <c r="H123" s="205"/>
      <c r="I123" s="160"/>
      <c r="J123" s="115"/>
      <c r="K123" s="37"/>
      <c r="L123" s="37"/>
      <c r="M123" s="37"/>
      <c r="N123" s="150"/>
      <c r="O123" s="205"/>
      <c r="P123" s="205"/>
      <c r="Q123" s="37"/>
      <c r="R123" s="37"/>
      <c r="S123" s="53"/>
      <c r="T123" s="53"/>
      <c r="U123" s="37"/>
      <c r="V123" s="37"/>
      <c r="W123" s="37"/>
      <c r="X123" s="37"/>
      <c r="Y123" s="37"/>
      <c r="Z123" s="37"/>
      <c r="AA123" s="37"/>
    </row>
    <row r="124" spans="1:27" s="1" customFormat="1" ht="17.25" customHeight="1" x14ac:dyDescent="0.15">
      <c r="A124" s="32"/>
      <c r="B124" s="165">
        <v>64</v>
      </c>
      <c r="C124" s="159" t="s">
        <v>205</v>
      </c>
      <c r="D124" s="95" t="s">
        <v>202</v>
      </c>
      <c r="E124" s="453"/>
      <c r="F124" s="453"/>
      <c r="G124" s="33"/>
      <c r="H124" s="205"/>
      <c r="I124" s="160"/>
      <c r="J124" s="115"/>
      <c r="K124" s="37"/>
      <c r="L124" s="37"/>
      <c r="M124" s="37"/>
      <c r="N124" s="150"/>
      <c r="O124" s="205"/>
      <c r="P124" s="205"/>
      <c r="Q124" s="37"/>
      <c r="R124" s="37"/>
      <c r="S124" s="53"/>
      <c r="T124" s="53"/>
      <c r="U124" s="37"/>
      <c r="V124" s="37"/>
      <c r="W124" s="37"/>
      <c r="X124" s="37"/>
      <c r="Y124" s="37"/>
      <c r="Z124" s="37"/>
      <c r="AA124" s="37"/>
    </row>
    <row r="125" spans="1:27" s="1" customFormat="1" ht="17.25" customHeight="1" x14ac:dyDescent="0.15">
      <c r="A125" s="19"/>
      <c r="B125" s="165">
        <v>65</v>
      </c>
      <c r="C125" s="159" t="s">
        <v>206</v>
      </c>
      <c r="D125" s="95" t="s">
        <v>202</v>
      </c>
      <c r="E125" s="453"/>
      <c r="F125" s="453"/>
      <c r="G125" s="33"/>
      <c r="H125" s="205"/>
      <c r="I125" s="160"/>
      <c r="J125" s="115"/>
      <c r="K125" s="37"/>
      <c r="L125" s="37"/>
      <c r="M125" s="37"/>
      <c r="N125" s="150"/>
      <c r="O125" s="205"/>
      <c r="P125" s="205"/>
      <c r="Q125" s="37"/>
      <c r="R125" s="37"/>
      <c r="S125" s="53"/>
      <c r="T125" s="53"/>
      <c r="U125" s="37"/>
      <c r="V125" s="37"/>
      <c r="W125" s="37"/>
      <c r="X125" s="37"/>
      <c r="Y125" s="37"/>
      <c r="Z125" s="37"/>
      <c r="AA125" s="37"/>
    </row>
    <row r="126" spans="1:27" s="1" customFormat="1" ht="17.25" customHeight="1" x14ac:dyDescent="0.15">
      <c r="A126" s="19"/>
      <c r="B126" s="165">
        <v>66</v>
      </c>
      <c r="C126" s="159" t="s">
        <v>210</v>
      </c>
      <c r="D126" s="95" t="s">
        <v>209</v>
      </c>
      <c r="E126" s="453"/>
      <c r="F126" s="453"/>
      <c r="G126" s="33"/>
      <c r="H126" s="205"/>
      <c r="I126" s="160"/>
      <c r="J126" s="115"/>
      <c r="K126" s="37"/>
      <c r="L126" s="37"/>
      <c r="M126" s="37"/>
      <c r="N126" s="150"/>
      <c r="O126" s="205"/>
      <c r="P126" s="205"/>
      <c r="Q126" s="37"/>
      <c r="R126" s="37"/>
      <c r="S126" s="53"/>
      <c r="T126" s="53"/>
      <c r="U126" s="37"/>
      <c r="V126" s="37"/>
      <c r="W126" s="37"/>
      <c r="X126" s="37"/>
      <c r="Y126" s="37"/>
      <c r="Z126" s="37"/>
      <c r="AA126" s="37"/>
    </row>
    <row r="127" spans="1:27" s="1" customFormat="1" ht="17.25" customHeight="1" x14ac:dyDescent="0.15">
      <c r="A127" s="19"/>
      <c r="B127" s="165">
        <v>67</v>
      </c>
      <c r="C127" s="159" t="s">
        <v>205</v>
      </c>
      <c r="D127" s="95" t="s">
        <v>209</v>
      </c>
      <c r="E127" s="453"/>
      <c r="F127" s="453"/>
      <c r="G127" s="33"/>
      <c r="H127" s="205"/>
      <c r="I127" s="160"/>
      <c r="J127" s="115"/>
      <c r="K127" s="37"/>
      <c r="L127" s="37"/>
      <c r="M127" s="37"/>
      <c r="N127" s="150"/>
      <c r="O127" s="205"/>
      <c r="P127" s="205"/>
      <c r="Q127" s="37"/>
      <c r="R127" s="37"/>
      <c r="S127" s="53"/>
      <c r="T127" s="53"/>
      <c r="U127" s="37"/>
      <c r="V127" s="37"/>
      <c r="W127" s="37"/>
      <c r="X127" s="37"/>
      <c r="Y127" s="37"/>
      <c r="Z127" s="37"/>
      <c r="AA127" s="37"/>
    </row>
    <row r="128" spans="1:27" s="1" customFormat="1" ht="17.25" customHeight="1" x14ac:dyDescent="0.2">
      <c r="A128" s="19"/>
      <c r="B128" s="165">
        <v>68</v>
      </c>
      <c r="C128" s="159" t="s">
        <v>211</v>
      </c>
      <c r="D128" s="95" t="s">
        <v>209</v>
      </c>
      <c r="E128" s="453"/>
      <c r="F128" s="453"/>
      <c r="G128" s="33"/>
      <c r="H128" s="205"/>
      <c r="I128" s="160"/>
      <c r="J128" s="115"/>
      <c r="K128" s="37"/>
      <c r="L128" s="37"/>
      <c r="M128" s="37"/>
      <c r="N128" s="150"/>
      <c r="O128" s="205"/>
      <c r="P128" s="205"/>
      <c r="Q128" s="37"/>
      <c r="R128" s="37"/>
      <c r="S128" s="11"/>
      <c r="T128" s="53"/>
      <c r="U128" s="37"/>
      <c r="V128" s="37"/>
      <c r="W128" s="37"/>
      <c r="X128" s="37"/>
      <c r="Y128" s="37"/>
      <c r="Z128" s="37"/>
      <c r="AA128" s="37"/>
    </row>
    <row r="129" spans="1:27" s="1" customFormat="1" ht="17.25" customHeight="1" x14ac:dyDescent="0.2">
      <c r="A129" s="19"/>
      <c r="B129" s="165">
        <v>69</v>
      </c>
      <c r="C129" s="159" t="s">
        <v>212</v>
      </c>
      <c r="D129" s="95" t="s">
        <v>209</v>
      </c>
      <c r="E129" s="453"/>
      <c r="F129" s="453"/>
      <c r="G129" s="33"/>
      <c r="H129" s="205"/>
      <c r="I129" s="160"/>
      <c r="J129" s="115"/>
      <c r="K129" s="37"/>
      <c r="L129" s="37"/>
      <c r="M129" s="37"/>
      <c r="N129" s="150"/>
      <c r="O129" s="205"/>
      <c r="P129" s="205"/>
      <c r="Q129" s="37"/>
      <c r="R129" s="37"/>
      <c r="S129" s="11"/>
      <c r="T129" s="53"/>
      <c r="U129" s="37"/>
      <c r="V129" s="37"/>
      <c r="W129" s="37"/>
      <c r="X129" s="37"/>
      <c r="Y129" s="37"/>
      <c r="Z129" s="37"/>
      <c r="AA129" s="37"/>
    </row>
    <row r="130" spans="1:27" s="1" customFormat="1" ht="17.25" customHeight="1" x14ac:dyDescent="0.2">
      <c r="A130" s="6"/>
      <c r="B130" s="165">
        <v>70</v>
      </c>
      <c r="C130" s="159" t="s">
        <v>217</v>
      </c>
      <c r="D130" s="95" t="s">
        <v>216</v>
      </c>
      <c r="E130" s="453"/>
      <c r="F130" s="453"/>
      <c r="G130" s="33"/>
      <c r="H130" s="205"/>
      <c r="I130" s="160"/>
      <c r="J130" s="115"/>
      <c r="K130" s="53"/>
      <c r="L130" s="53"/>
      <c r="M130" s="53"/>
      <c r="N130" s="150"/>
      <c r="O130" s="205"/>
      <c r="P130" s="205"/>
      <c r="Q130" s="37"/>
      <c r="R130" s="37"/>
      <c r="S130" s="11"/>
      <c r="T130" s="11"/>
      <c r="U130" s="37"/>
      <c r="V130" s="37"/>
      <c r="W130" s="37"/>
      <c r="X130" s="37"/>
      <c r="Y130" s="37"/>
      <c r="Z130" s="37"/>
      <c r="AA130" s="37"/>
    </row>
    <row r="131" spans="1:27" s="5" customFormat="1" ht="17.25" customHeight="1" x14ac:dyDescent="0.2">
      <c r="A131" s="6"/>
      <c r="B131" s="165">
        <v>71</v>
      </c>
      <c r="C131" s="159" t="s">
        <v>218</v>
      </c>
      <c r="D131" s="95" t="s">
        <v>216</v>
      </c>
      <c r="E131" s="453"/>
      <c r="F131" s="453"/>
      <c r="G131" s="33"/>
      <c r="H131" s="205"/>
      <c r="I131" s="160"/>
      <c r="J131" s="115"/>
      <c r="K131" s="53"/>
      <c r="L131" s="53"/>
      <c r="M131" s="53"/>
      <c r="N131" s="150"/>
      <c r="O131" s="205"/>
      <c r="P131" s="205"/>
      <c r="Q131" s="37"/>
      <c r="R131" s="37"/>
      <c r="S131" s="11"/>
      <c r="T131" s="11"/>
      <c r="U131" s="53"/>
      <c r="V131" s="53"/>
      <c r="W131" s="53"/>
      <c r="X131" s="53"/>
      <c r="Y131" s="53"/>
      <c r="Z131" s="53"/>
      <c r="AA131" s="53"/>
    </row>
    <row r="132" spans="1:27" s="5" customFormat="1" ht="17.25" customHeight="1" x14ac:dyDescent="0.2">
      <c r="A132" s="6"/>
      <c r="B132" s="165">
        <v>72</v>
      </c>
      <c r="C132" s="159" t="s">
        <v>182</v>
      </c>
      <c r="D132" s="95" t="s">
        <v>216</v>
      </c>
      <c r="E132" s="453"/>
      <c r="F132" s="453"/>
      <c r="G132" s="33"/>
      <c r="H132" s="205"/>
      <c r="I132" s="160"/>
      <c r="J132" s="115"/>
      <c r="K132" s="53"/>
      <c r="L132" s="53"/>
      <c r="M132" s="53"/>
      <c r="N132" s="150"/>
      <c r="O132" s="205"/>
      <c r="P132" s="205"/>
      <c r="Q132" s="37"/>
      <c r="R132" s="37"/>
      <c r="S132" s="11"/>
      <c r="T132" s="11"/>
      <c r="U132" s="53"/>
      <c r="V132" s="53"/>
      <c r="W132" s="53"/>
      <c r="X132" s="53"/>
      <c r="Y132" s="53"/>
      <c r="Z132" s="53"/>
      <c r="AA132" s="53"/>
    </row>
    <row r="133" spans="1:27" s="5" customFormat="1" ht="17.25" customHeight="1" x14ac:dyDescent="0.2">
      <c r="A133" s="6"/>
      <c r="B133" s="165">
        <v>73</v>
      </c>
      <c r="C133" s="159" t="s">
        <v>223</v>
      </c>
      <c r="D133" s="95" t="s">
        <v>222</v>
      </c>
      <c r="E133" s="453"/>
      <c r="F133" s="453"/>
      <c r="G133" s="33"/>
      <c r="H133" s="205"/>
      <c r="I133" s="160"/>
      <c r="J133" s="115"/>
      <c r="K133" s="11"/>
      <c r="L133" s="11"/>
      <c r="M133" s="53"/>
      <c r="N133" s="150"/>
      <c r="O133" s="205"/>
      <c r="P133" s="205"/>
      <c r="Q133" s="37"/>
      <c r="R133" s="37"/>
      <c r="S133" s="11"/>
      <c r="T133" s="11"/>
      <c r="U133" s="53"/>
      <c r="V133" s="53"/>
      <c r="W133" s="53"/>
      <c r="X133" s="53"/>
      <c r="Y133" s="53"/>
      <c r="Z133" s="53"/>
      <c r="AA133" s="53"/>
    </row>
    <row r="134" spans="1:27" s="5" customFormat="1" ht="17.25" customHeight="1" x14ac:dyDescent="0.2">
      <c r="A134" s="6"/>
      <c r="B134" s="165">
        <v>74</v>
      </c>
      <c r="C134" s="159" t="s">
        <v>224</v>
      </c>
      <c r="D134" s="95" t="s">
        <v>222</v>
      </c>
      <c r="E134" s="453"/>
      <c r="F134" s="453"/>
      <c r="G134" s="33"/>
      <c r="H134" s="205"/>
      <c r="I134" s="160"/>
      <c r="J134" s="115"/>
      <c r="K134" s="11"/>
      <c r="L134" s="11"/>
      <c r="M134" s="53"/>
      <c r="N134" s="150"/>
      <c r="O134" s="205"/>
      <c r="P134" s="205"/>
      <c r="Q134" s="37"/>
      <c r="R134" s="53"/>
      <c r="S134" s="53"/>
      <c r="T134" s="11"/>
      <c r="U134" s="53"/>
      <c r="V134" s="53"/>
      <c r="W134" s="53"/>
      <c r="X134" s="53"/>
      <c r="Y134" s="53"/>
      <c r="Z134" s="53"/>
      <c r="AA134" s="53"/>
    </row>
    <row r="135" spans="1:27" s="5" customFormat="1" ht="17.25" customHeight="1" x14ac:dyDescent="0.2">
      <c r="A135" s="6"/>
      <c r="B135" s="165">
        <v>75</v>
      </c>
      <c r="C135" s="159" t="s">
        <v>205</v>
      </c>
      <c r="D135" s="95" t="s">
        <v>222</v>
      </c>
      <c r="E135" s="453"/>
      <c r="F135" s="453"/>
      <c r="G135" s="129"/>
      <c r="H135" s="160"/>
      <c r="I135" s="160"/>
      <c r="J135" s="115"/>
      <c r="K135" s="11"/>
      <c r="L135" s="11"/>
      <c r="M135" s="11"/>
      <c r="N135" s="150"/>
      <c r="O135" s="205"/>
      <c r="P135" s="205"/>
      <c r="Q135" s="11"/>
      <c r="R135" s="53"/>
      <c r="S135" s="53"/>
      <c r="T135" s="53"/>
      <c r="U135" s="53"/>
      <c r="V135" s="53"/>
      <c r="W135" s="53"/>
      <c r="X135" s="53"/>
      <c r="Y135" s="53"/>
      <c r="Z135" s="53"/>
      <c r="AA135" s="53"/>
    </row>
    <row r="136" spans="1:27" s="5" customFormat="1" ht="17.25" customHeight="1" x14ac:dyDescent="0.2">
      <c r="A136" s="6"/>
      <c r="B136" s="165">
        <v>76</v>
      </c>
      <c r="C136" s="159" t="s">
        <v>132</v>
      </c>
      <c r="D136" s="95" t="s">
        <v>222</v>
      </c>
      <c r="E136" s="453"/>
      <c r="F136" s="453"/>
      <c r="G136" s="129"/>
      <c r="H136" s="160"/>
      <c r="I136" s="160"/>
      <c r="J136" s="115"/>
      <c r="K136" s="11"/>
      <c r="L136" s="11"/>
      <c r="M136" s="11"/>
      <c r="N136" s="150"/>
      <c r="O136" s="205"/>
      <c r="P136" s="205"/>
      <c r="Q136" s="11"/>
      <c r="R136" s="53"/>
      <c r="S136" s="53"/>
      <c r="T136" s="53"/>
      <c r="U136" s="53"/>
      <c r="V136" s="53"/>
      <c r="W136" s="53"/>
      <c r="X136" s="53"/>
      <c r="Y136" s="53"/>
      <c r="Z136" s="53"/>
      <c r="AA136" s="53"/>
    </row>
    <row r="137" spans="1:27" s="5" customFormat="1" ht="17.25" customHeight="1" x14ac:dyDescent="0.2">
      <c r="A137" s="19"/>
      <c r="B137" s="149">
        <f>SUM(B61:B136)</f>
        <v>2926</v>
      </c>
      <c r="C137" s="10">
        <f>B137</f>
        <v>2926</v>
      </c>
      <c r="D137" s="75"/>
      <c r="E137" s="76"/>
      <c r="F137" s="76"/>
      <c r="G137" s="129"/>
      <c r="H137" s="160"/>
      <c r="I137" s="160"/>
      <c r="J137" s="115"/>
      <c r="K137" s="11"/>
      <c r="L137" s="11"/>
      <c r="M137" s="11"/>
      <c r="N137" s="150"/>
      <c r="O137" s="205"/>
      <c r="P137" s="205"/>
      <c r="Q137" s="11"/>
      <c r="R137" s="53"/>
      <c r="S137" s="53"/>
      <c r="T137" s="53"/>
      <c r="U137" s="53"/>
      <c r="V137" s="53"/>
      <c r="W137" s="53"/>
      <c r="X137" s="53"/>
      <c r="Y137" s="53"/>
      <c r="Z137" s="53"/>
      <c r="AA137" s="53"/>
    </row>
    <row r="138" spans="1:27" ht="17.25" customHeight="1" x14ac:dyDescent="0.2">
      <c r="C138" s="76"/>
      <c r="D138" s="75"/>
      <c r="E138" s="76"/>
      <c r="F138" s="76"/>
      <c r="G138" s="129"/>
      <c r="H138" s="160"/>
      <c r="I138" s="160"/>
      <c r="J138" s="115"/>
      <c r="K138" s="11"/>
      <c r="L138" s="11"/>
      <c r="M138" s="11"/>
      <c r="N138" s="150"/>
      <c r="O138" s="205"/>
      <c r="P138" s="205"/>
      <c r="Q138" s="11"/>
      <c r="R138" s="53"/>
      <c r="S138" s="53"/>
      <c r="T138" s="53"/>
      <c r="U138" s="11"/>
      <c r="V138" s="11"/>
      <c r="W138" s="11"/>
      <c r="X138" s="11"/>
      <c r="Y138" s="11"/>
      <c r="Z138" s="11"/>
      <c r="AA138" s="11"/>
    </row>
    <row r="139" spans="1:27" ht="17.25" customHeight="1" x14ac:dyDescent="0.2">
      <c r="C139" s="76"/>
      <c r="D139" s="75"/>
      <c r="E139" s="76"/>
      <c r="F139" s="76"/>
      <c r="G139" s="129"/>
      <c r="H139" s="160"/>
      <c r="I139" s="160"/>
      <c r="J139" s="115"/>
      <c r="K139" s="11"/>
      <c r="L139" s="11"/>
      <c r="M139" s="11"/>
      <c r="N139" s="150"/>
      <c r="O139" s="205"/>
      <c r="P139" s="205"/>
      <c r="Q139" s="11"/>
      <c r="R139" s="53"/>
      <c r="S139" s="53"/>
      <c r="T139" s="53"/>
      <c r="U139" s="11"/>
      <c r="V139" s="11"/>
      <c r="W139" s="11"/>
      <c r="X139" s="11"/>
      <c r="Y139" s="11"/>
      <c r="Z139" s="11"/>
      <c r="AA139" s="11"/>
    </row>
    <row r="140" spans="1:27" ht="17.25" customHeight="1" x14ac:dyDescent="0.2">
      <c r="C140" s="76"/>
      <c r="D140" s="75"/>
      <c r="E140" s="76"/>
      <c r="F140" s="76"/>
      <c r="G140" s="129"/>
      <c r="H140" s="160"/>
      <c r="I140" s="160"/>
      <c r="J140" s="115"/>
      <c r="K140" s="11"/>
      <c r="L140" s="11"/>
      <c r="M140" s="11"/>
      <c r="N140" s="150"/>
      <c r="O140" s="205"/>
      <c r="P140" s="205"/>
      <c r="Q140" s="11"/>
      <c r="R140" s="53"/>
      <c r="S140" s="53"/>
      <c r="T140" s="53"/>
      <c r="U140" s="11"/>
      <c r="V140" s="11"/>
      <c r="W140" s="11"/>
      <c r="X140" s="11"/>
      <c r="Y140" s="11"/>
      <c r="Z140" s="11"/>
      <c r="AA140" s="11"/>
    </row>
    <row r="141" spans="1:27" x14ac:dyDescent="0.2">
      <c r="C141" s="76"/>
      <c r="D141" s="75"/>
      <c r="E141" s="76"/>
      <c r="F141" s="76"/>
      <c r="G141" s="129"/>
      <c r="H141" s="160"/>
      <c r="I141" s="160"/>
      <c r="J141" s="115"/>
      <c r="K141" s="11"/>
      <c r="L141" s="11"/>
      <c r="M141" s="11"/>
      <c r="N141" s="150"/>
      <c r="O141" s="205"/>
      <c r="P141" s="205"/>
      <c r="Q141" s="11"/>
      <c r="R141" s="53"/>
      <c r="S141" s="53"/>
      <c r="T141" s="53"/>
      <c r="U141" s="11"/>
      <c r="V141" s="11"/>
      <c r="W141" s="11"/>
      <c r="X141" s="11"/>
      <c r="Y141" s="11"/>
      <c r="Z141" s="11"/>
      <c r="AA141" s="11"/>
    </row>
    <row r="142" spans="1:27" x14ac:dyDescent="0.2">
      <c r="C142" s="76"/>
      <c r="D142" s="75"/>
      <c r="E142" s="76"/>
      <c r="F142" s="76"/>
      <c r="G142" s="129"/>
      <c r="H142" s="160"/>
      <c r="I142" s="160"/>
      <c r="J142" s="115"/>
      <c r="K142" s="11"/>
      <c r="L142" s="11"/>
      <c r="M142" s="11"/>
      <c r="N142" s="150"/>
      <c r="O142" s="205"/>
      <c r="P142" s="205"/>
      <c r="Q142" s="11"/>
      <c r="R142" s="53"/>
      <c r="S142" s="53"/>
      <c r="T142" s="53"/>
      <c r="U142" s="11"/>
      <c r="V142" s="11"/>
      <c r="W142" s="11"/>
      <c r="X142" s="11"/>
      <c r="Y142" s="11"/>
      <c r="Z142" s="11"/>
      <c r="AA142" s="11"/>
    </row>
    <row r="143" spans="1:27" x14ac:dyDescent="0.2">
      <c r="C143" s="76"/>
      <c r="D143" s="75"/>
      <c r="E143" s="76"/>
      <c r="F143" s="76"/>
      <c r="G143" s="129"/>
      <c r="H143" s="160"/>
      <c r="I143" s="160"/>
      <c r="J143" s="115"/>
      <c r="K143" s="11"/>
      <c r="L143" s="11"/>
      <c r="M143" s="11"/>
      <c r="N143" s="150"/>
      <c r="O143" s="205"/>
      <c r="P143" s="205"/>
      <c r="Q143" s="11"/>
      <c r="R143" s="53"/>
      <c r="S143" s="53"/>
      <c r="T143" s="53"/>
      <c r="U143" s="11"/>
      <c r="X143" s="37"/>
      <c r="Y143" s="11"/>
      <c r="Z143" s="11"/>
      <c r="AA143" s="11"/>
    </row>
    <row r="144" spans="1:27" x14ac:dyDescent="0.2">
      <c r="C144" s="76"/>
      <c r="D144" s="75"/>
      <c r="E144" s="76"/>
      <c r="F144" s="76"/>
      <c r="G144" s="129"/>
      <c r="H144" s="160"/>
      <c r="I144" s="160"/>
      <c r="J144" s="115"/>
      <c r="K144" s="11"/>
      <c r="L144" s="11"/>
      <c r="M144" s="11"/>
      <c r="N144" s="150"/>
      <c r="O144" s="205"/>
      <c r="P144" s="205"/>
      <c r="Q144" s="11"/>
      <c r="R144" s="53"/>
      <c r="S144" s="53"/>
      <c r="T144" s="53"/>
      <c r="U144" s="11"/>
      <c r="X144" s="37"/>
      <c r="Y144" s="11"/>
      <c r="Z144" s="11"/>
      <c r="AA144" s="11"/>
    </row>
    <row r="145" spans="3:27" x14ac:dyDescent="0.2">
      <c r="C145" s="76"/>
      <c r="D145" s="75"/>
      <c r="E145" s="76"/>
      <c r="F145" s="76"/>
      <c r="G145" s="129"/>
      <c r="H145" s="160"/>
      <c r="I145" s="160"/>
      <c r="J145" s="115"/>
      <c r="K145" s="11"/>
      <c r="L145" s="11"/>
      <c r="M145" s="11"/>
      <c r="N145" s="150"/>
      <c r="O145" s="205"/>
      <c r="P145" s="205"/>
      <c r="Q145" s="11"/>
      <c r="R145" s="53"/>
      <c r="S145" s="53"/>
      <c r="T145" s="53"/>
      <c r="U145" s="11"/>
      <c r="X145" s="37"/>
      <c r="Y145" s="11"/>
      <c r="Z145" s="11"/>
      <c r="AA145" s="11"/>
    </row>
    <row r="146" spans="3:27" x14ac:dyDescent="0.2">
      <c r="C146" s="76"/>
      <c r="D146" s="75"/>
      <c r="E146" s="76"/>
      <c r="F146" s="76"/>
      <c r="G146" s="129"/>
      <c r="H146" s="160"/>
      <c r="I146" s="160"/>
      <c r="J146" s="115"/>
      <c r="K146" s="11"/>
      <c r="L146" s="11"/>
      <c r="M146" s="11"/>
      <c r="N146" s="150"/>
      <c r="O146" s="205"/>
      <c r="P146" s="205"/>
      <c r="Q146" s="11"/>
      <c r="R146" s="53"/>
      <c r="S146" s="53"/>
      <c r="T146" s="53"/>
      <c r="U146" s="11"/>
      <c r="X146" s="37"/>
      <c r="Y146" s="11"/>
      <c r="Z146" s="11"/>
      <c r="AA146" s="11"/>
    </row>
    <row r="147" spans="3:27" x14ac:dyDescent="0.2">
      <c r="C147" s="76"/>
      <c r="D147" s="75"/>
      <c r="E147" s="76"/>
      <c r="F147" s="76"/>
      <c r="G147" s="129"/>
      <c r="H147" s="160"/>
      <c r="I147" s="160"/>
      <c r="J147" s="115"/>
      <c r="K147" s="11"/>
      <c r="L147" s="11"/>
      <c r="M147" s="11"/>
      <c r="N147" s="150"/>
      <c r="O147" s="205"/>
      <c r="P147" s="205"/>
      <c r="Q147" s="11"/>
      <c r="R147" s="53"/>
      <c r="S147" s="53"/>
      <c r="T147" s="53"/>
      <c r="U147" s="11"/>
      <c r="X147" s="37"/>
      <c r="Y147" s="11"/>
      <c r="Z147" s="11"/>
      <c r="AA147" s="11"/>
    </row>
    <row r="148" spans="3:27" x14ac:dyDescent="0.2">
      <c r="C148" s="76"/>
      <c r="D148" s="75"/>
      <c r="E148" s="76"/>
      <c r="F148" s="76"/>
      <c r="G148" s="129"/>
      <c r="H148" s="160"/>
      <c r="I148" s="160"/>
      <c r="J148" s="115"/>
      <c r="K148" s="11"/>
      <c r="L148" s="11"/>
      <c r="M148" s="11"/>
      <c r="N148" s="150"/>
      <c r="O148" s="205"/>
      <c r="P148" s="205"/>
      <c r="Q148" s="11"/>
      <c r="R148" s="53"/>
      <c r="S148" s="53"/>
      <c r="T148" s="53"/>
      <c r="U148" s="11"/>
      <c r="X148" s="37"/>
      <c r="Y148" s="11"/>
      <c r="Z148" s="11"/>
      <c r="AA148" s="11"/>
    </row>
    <row r="149" spans="3:27" x14ac:dyDescent="0.2">
      <c r="C149" s="76"/>
      <c r="D149" s="75"/>
      <c r="E149" s="76"/>
      <c r="F149" s="76"/>
      <c r="G149" s="129"/>
      <c r="H149" s="160"/>
      <c r="I149" s="160"/>
      <c r="J149" s="115"/>
      <c r="K149" s="11"/>
      <c r="L149" s="11"/>
      <c r="M149" s="11"/>
      <c r="N149" s="150"/>
      <c r="O149" s="205"/>
      <c r="P149" s="205"/>
      <c r="Q149" s="11"/>
      <c r="R149" s="53"/>
      <c r="S149" s="53"/>
      <c r="T149" s="53"/>
      <c r="U149" s="11"/>
      <c r="X149" s="37"/>
      <c r="Y149" s="11"/>
      <c r="Z149" s="11"/>
      <c r="AA149" s="11"/>
    </row>
    <row r="150" spans="3:27" x14ac:dyDescent="0.2">
      <c r="C150" s="76"/>
      <c r="D150" s="75"/>
      <c r="E150" s="76"/>
      <c r="F150" s="76"/>
      <c r="G150" s="129"/>
      <c r="H150" s="129"/>
      <c r="I150" s="121"/>
      <c r="U150" s="11"/>
      <c r="X150" s="37"/>
      <c r="Y150" s="11"/>
      <c r="Z150" s="11"/>
      <c r="AA150" s="11"/>
    </row>
    <row r="151" spans="3:27" x14ac:dyDescent="0.2">
      <c r="C151" s="76"/>
      <c r="D151" s="75"/>
      <c r="E151" s="76"/>
      <c r="F151" s="76"/>
      <c r="G151" s="129"/>
      <c r="H151" s="129"/>
    </row>
    <row r="152" spans="3:27" x14ac:dyDescent="0.2">
      <c r="C152" s="76"/>
      <c r="D152" s="75"/>
      <c r="E152" s="76"/>
      <c r="F152" s="76"/>
      <c r="G152" s="129"/>
      <c r="H152" s="129"/>
    </row>
    <row r="153" spans="3:27" x14ac:dyDescent="0.2">
      <c r="C153" s="76"/>
      <c r="D153" s="75"/>
      <c r="E153" s="76"/>
      <c r="F153" s="76"/>
      <c r="G153" s="129"/>
      <c r="H153" s="129"/>
    </row>
    <row r="154" spans="3:27" x14ac:dyDescent="0.2">
      <c r="C154" s="76"/>
      <c r="D154" s="75"/>
      <c r="E154" s="76"/>
      <c r="F154" s="76"/>
      <c r="G154" s="129"/>
      <c r="H154" s="129"/>
    </row>
    <row r="155" spans="3:27" x14ac:dyDescent="0.2">
      <c r="C155" s="76"/>
      <c r="D155" s="75"/>
      <c r="E155" s="76"/>
      <c r="F155" s="76"/>
      <c r="G155" s="129"/>
      <c r="H155" s="129"/>
    </row>
    <row r="156" spans="3:27" x14ac:dyDescent="0.2">
      <c r="C156" s="76"/>
      <c r="D156" s="75"/>
      <c r="E156" s="76"/>
      <c r="F156" s="76"/>
      <c r="G156" s="129"/>
      <c r="H156" s="129"/>
    </row>
    <row r="157" spans="3:27" x14ac:dyDescent="0.2">
      <c r="C157" s="76"/>
      <c r="D157" s="75"/>
      <c r="E157" s="76"/>
      <c r="F157" s="76"/>
      <c r="G157" s="129"/>
      <c r="H157" s="129"/>
    </row>
    <row r="158" spans="3:27" x14ac:dyDescent="0.2">
      <c r="C158" s="76"/>
      <c r="D158" s="75"/>
      <c r="E158" s="76"/>
      <c r="F158" s="76"/>
      <c r="G158" s="129"/>
      <c r="H158" s="129"/>
    </row>
    <row r="159" spans="3:27" x14ac:dyDescent="0.2">
      <c r="C159" s="76"/>
      <c r="D159" s="75"/>
      <c r="E159" s="76"/>
      <c r="F159" s="76"/>
      <c r="G159" s="129"/>
      <c r="H159" s="129"/>
    </row>
    <row r="160" spans="3:27" x14ac:dyDescent="0.2">
      <c r="C160" s="76"/>
      <c r="D160" s="75"/>
      <c r="E160" s="76"/>
      <c r="F160" s="76"/>
      <c r="G160" s="129"/>
      <c r="H160" s="129"/>
    </row>
    <row r="161" spans="3:8" x14ac:dyDescent="0.2">
      <c r="C161" s="76"/>
      <c r="D161" s="75"/>
      <c r="E161" s="76"/>
      <c r="F161" s="76"/>
      <c r="G161" s="129"/>
      <c r="H161" s="129"/>
    </row>
  </sheetData>
  <mergeCells count="259">
    <mergeCell ref="E91:F91"/>
    <mergeCell ref="E94:F94"/>
    <mergeCell ref="E89:F89"/>
    <mergeCell ref="E90:F90"/>
    <mergeCell ref="E81:F81"/>
    <mergeCell ref="E80:F80"/>
    <mergeCell ref="E82:F82"/>
    <mergeCell ref="E75:F75"/>
    <mergeCell ref="E73:F73"/>
    <mergeCell ref="E88:F88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95:F9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30:F130"/>
    <mergeCell ref="E131:F131"/>
    <mergeCell ref="E132:F132"/>
    <mergeCell ref="E133:F133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4:F134"/>
    <mergeCell ref="E135:F135"/>
    <mergeCell ref="E136:F136"/>
    <mergeCell ref="E62:F62"/>
    <mergeCell ref="E1:P1"/>
    <mergeCell ref="Q15:Q16"/>
    <mergeCell ref="Q7:Q8"/>
    <mergeCell ref="Q9:Q10"/>
    <mergeCell ref="Q42:Q43"/>
    <mergeCell ref="Q45:Q46"/>
    <mergeCell ref="Q29:Q30"/>
    <mergeCell ref="Q37:Q38"/>
    <mergeCell ref="Q35:Q36"/>
    <mergeCell ref="Q31:Q32"/>
    <mergeCell ref="Q17:Q18"/>
    <mergeCell ref="Q19:Q20"/>
    <mergeCell ref="Q25:Q26"/>
    <mergeCell ref="Q3:Q4"/>
    <mergeCell ref="Q5:Q6"/>
    <mergeCell ref="Q39:Q40"/>
    <mergeCell ref="E96:F96"/>
    <mergeCell ref="E97:F97"/>
    <mergeCell ref="E92:F92"/>
    <mergeCell ref="E93:F93"/>
    <mergeCell ref="A29:A30"/>
    <mergeCell ref="A31:A32"/>
    <mergeCell ref="A33:A34"/>
    <mergeCell ref="B27:B28"/>
    <mergeCell ref="A23:A24"/>
    <mergeCell ref="A25:A26"/>
    <mergeCell ref="A21:A22"/>
    <mergeCell ref="C21:C22"/>
    <mergeCell ref="C33:C34"/>
    <mergeCell ref="B23:B24"/>
    <mergeCell ref="B25:B26"/>
    <mergeCell ref="B31:B32"/>
    <mergeCell ref="D21:D22"/>
    <mergeCell ref="D29:D30"/>
    <mergeCell ref="C23:C24"/>
    <mergeCell ref="C25:C26"/>
    <mergeCell ref="B21:B22"/>
    <mergeCell ref="R15:R16"/>
    <mergeCell ref="S19:S20"/>
    <mergeCell ref="S17:S18"/>
    <mergeCell ref="A39:A40"/>
    <mergeCell ref="B37:B38"/>
    <mergeCell ref="C19:C20"/>
    <mergeCell ref="A19:A20"/>
    <mergeCell ref="B19:B20"/>
    <mergeCell ref="C37:C38"/>
    <mergeCell ref="A37:A38"/>
    <mergeCell ref="A35:A36"/>
    <mergeCell ref="B29:B30"/>
    <mergeCell ref="B33:B34"/>
    <mergeCell ref="C35:C36"/>
    <mergeCell ref="B35:B36"/>
    <mergeCell ref="A27:A28"/>
    <mergeCell ref="C31:C32"/>
    <mergeCell ref="C27:C28"/>
    <mergeCell ref="C29:C30"/>
    <mergeCell ref="S23:S24"/>
    <mergeCell ref="D39:D40"/>
    <mergeCell ref="C39:C40"/>
    <mergeCell ref="B39:B40"/>
    <mergeCell ref="D37:D38"/>
    <mergeCell ref="D35:D36"/>
    <mergeCell ref="D27:D28"/>
    <mergeCell ref="D33:D34"/>
    <mergeCell ref="D31:D32"/>
    <mergeCell ref="D23:D24"/>
    <mergeCell ref="D25:D26"/>
    <mergeCell ref="Q33:Q34"/>
    <mergeCell ref="Q27:Q28"/>
    <mergeCell ref="Q23:Q24"/>
    <mergeCell ref="C15:C16"/>
    <mergeCell ref="D19:D20"/>
    <mergeCell ref="A17:A18"/>
    <mergeCell ref="B17:B18"/>
    <mergeCell ref="C17:C18"/>
    <mergeCell ref="D17:D18"/>
    <mergeCell ref="T21:T22"/>
    <mergeCell ref="T11:T12"/>
    <mergeCell ref="T13:T14"/>
    <mergeCell ref="S15:S16"/>
    <mergeCell ref="T15:T16"/>
    <mergeCell ref="T17:T18"/>
    <mergeCell ref="T19:T20"/>
    <mergeCell ref="S13:S14"/>
    <mergeCell ref="Q11:Q12"/>
    <mergeCell ref="Q13:Q14"/>
    <mergeCell ref="R13:R14"/>
    <mergeCell ref="A11:A12"/>
    <mergeCell ref="B11:B12"/>
    <mergeCell ref="A15:A16"/>
    <mergeCell ref="B15:B16"/>
    <mergeCell ref="A13:A14"/>
    <mergeCell ref="S21:S22"/>
    <mergeCell ref="Q21:Q22"/>
    <mergeCell ref="R19:R20"/>
    <mergeCell ref="T3:T4"/>
    <mergeCell ref="T5:T6"/>
    <mergeCell ref="S3:S4"/>
    <mergeCell ref="R3:R4"/>
    <mergeCell ref="D9:D10"/>
    <mergeCell ref="D5:D6"/>
    <mergeCell ref="S5:S6"/>
    <mergeCell ref="R5:R6"/>
    <mergeCell ref="S9:S10"/>
    <mergeCell ref="R7:R8"/>
    <mergeCell ref="R9:R10"/>
    <mergeCell ref="T7:T8"/>
    <mergeCell ref="S7:S8"/>
    <mergeCell ref="T9:T10"/>
    <mergeCell ref="D7:D8"/>
    <mergeCell ref="S11:S12"/>
    <mergeCell ref="R11:R12"/>
    <mergeCell ref="J18:K18"/>
    <mergeCell ref="T23:T24"/>
    <mergeCell ref="A3:A4"/>
    <mergeCell ref="A7:A8"/>
    <mergeCell ref="A9:A10"/>
    <mergeCell ref="A5:A6"/>
    <mergeCell ref="C11:C12"/>
    <mergeCell ref="C3:C4"/>
    <mergeCell ref="C5:C6"/>
    <mergeCell ref="R27:R28"/>
    <mergeCell ref="R25:R26"/>
    <mergeCell ref="R23:R24"/>
    <mergeCell ref="D13:D14"/>
    <mergeCell ref="C13:C14"/>
    <mergeCell ref="B3:B4"/>
    <mergeCell ref="B5:B6"/>
    <mergeCell ref="C7:C8"/>
    <mergeCell ref="C9:C10"/>
    <mergeCell ref="D3:D4"/>
    <mergeCell ref="B13:B14"/>
    <mergeCell ref="B7:B8"/>
    <mergeCell ref="B9:B10"/>
    <mergeCell ref="D11:D12"/>
    <mergeCell ref="D15:D16"/>
    <mergeCell ref="R17:R18"/>
    <mergeCell ref="D42:D43"/>
    <mergeCell ref="T27:T28"/>
    <mergeCell ref="R21:R22"/>
    <mergeCell ref="T39:T40"/>
    <mergeCell ref="S37:S38"/>
    <mergeCell ref="R35:R36"/>
    <mergeCell ref="S35:S36"/>
    <mergeCell ref="R37:R38"/>
    <mergeCell ref="T31:T32"/>
    <mergeCell ref="S31:S32"/>
    <mergeCell ref="S27:S28"/>
    <mergeCell ref="S29:S30"/>
    <mergeCell ref="T29:T30"/>
    <mergeCell ref="T33:T34"/>
    <mergeCell ref="S33:S34"/>
    <mergeCell ref="R29:R30"/>
    <mergeCell ref="R31:R32"/>
    <mergeCell ref="R33:R34"/>
    <mergeCell ref="T35:T36"/>
    <mergeCell ref="R39:R40"/>
    <mergeCell ref="S39:S40"/>
    <mergeCell ref="T37:T38"/>
    <mergeCell ref="S25:S26"/>
    <mergeCell ref="T25:T26"/>
    <mergeCell ref="A42:A43"/>
    <mergeCell ref="A45:A46"/>
    <mergeCell ref="A47:A48"/>
    <mergeCell ref="C42:C43"/>
    <mergeCell ref="C45:C46"/>
    <mergeCell ref="C47:C48"/>
    <mergeCell ref="B45:B46"/>
    <mergeCell ref="B47:B48"/>
    <mergeCell ref="B42:B43"/>
    <mergeCell ref="T42:T43"/>
    <mergeCell ref="T45:T46"/>
    <mergeCell ref="S45:S46"/>
    <mergeCell ref="R45:R46"/>
    <mergeCell ref="S42:S43"/>
    <mergeCell ref="R42:R43"/>
    <mergeCell ref="K42:M43"/>
    <mergeCell ref="K47:S47"/>
    <mergeCell ref="E87:F87"/>
    <mergeCell ref="G82:G83"/>
    <mergeCell ref="G84:G85"/>
    <mergeCell ref="K48:S48"/>
    <mergeCell ref="E72:F72"/>
    <mergeCell ref="E77:F77"/>
    <mergeCell ref="E78:F78"/>
    <mergeCell ref="E79:F79"/>
    <mergeCell ref="E76:F76"/>
    <mergeCell ref="C52:C53"/>
    <mergeCell ref="C54:C55"/>
    <mergeCell ref="D52:D53"/>
    <mergeCell ref="D54:D55"/>
    <mergeCell ref="E61:F61"/>
    <mergeCell ref="E71:F71"/>
    <mergeCell ref="D45:D46"/>
    <mergeCell ref="D47:D48"/>
    <mergeCell ref="E86:F86"/>
    <mergeCell ref="E63:F63"/>
    <mergeCell ref="E64:F64"/>
    <mergeCell ref="E69:F69"/>
    <mergeCell ref="E70:F70"/>
    <mergeCell ref="E68:F68"/>
    <mergeCell ref="E67:F67"/>
    <mergeCell ref="E65:F65"/>
    <mergeCell ref="E66:F66"/>
    <mergeCell ref="E74:F74"/>
    <mergeCell ref="E84:F84"/>
    <mergeCell ref="E83:F83"/>
    <mergeCell ref="E85:F85"/>
  </mergeCells>
  <phoneticPr fontId="2"/>
  <printOptions horizontalCentered="1" verticalCentered="1"/>
  <pageMargins left="0.59055118110236227" right="0.59055118110236227" top="0.31" bottom="0.23" header="0.23" footer="0.2"/>
  <pageSetup paperSize="9" fitToWidth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8"/>
  <sheetViews>
    <sheetView view="pageBreakPreview" zoomScale="140" zoomScaleNormal="100" zoomScaleSheetLayoutView="140" workbookViewId="0">
      <selection activeCell="K57" sqref="K57"/>
    </sheetView>
  </sheetViews>
  <sheetFormatPr defaultColWidth="9" defaultRowHeight="17.25" x14ac:dyDescent="0.2"/>
  <cols>
    <col min="1" max="1" width="3.5" style="186" customWidth="1"/>
    <col min="2" max="2" width="3.5" style="27" hidden="1" customWidth="1"/>
    <col min="3" max="3" width="8.25" style="5" customWidth="1"/>
    <col min="4" max="4" width="9" style="80"/>
    <col min="5" max="6" width="3.5" style="12" customWidth="1"/>
    <col min="7" max="8" width="3.5" style="185" customWidth="1"/>
    <col min="9" max="9" width="3.5" style="129" customWidth="1"/>
    <col min="10" max="10" width="3.5" style="29" customWidth="1"/>
    <col min="11" max="13" width="3.5" style="12" customWidth="1"/>
    <col min="14" max="14" width="3.5" style="32" customWidth="1"/>
    <col min="15" max="15" width="3.5" style="205" customWidth="1"/>
    <col min="16" max="16" width="3.5" style="185" customWidth="1"/>
    <col min="17" max="17" width="3.5" style="12" hidden="1" customWidth="1"/>
    <col min="18" max="18" width="8.25" style="5" customWidth="1"/>
    <col min="19" max="19" width="9" style="5"/>
    <col min="20" max="20" width="3.5" style="5" customWidth="1"/>
    <col min="21" max="21" width="2.875" style="37" customWidth="1"/>
    <col min="22" max="22" width="11" style="37" bestFit="1" customWidth="1"/>
    <col min="23" max="23" width="11" style="1" bestFit="1" customWidth="1"/>
    <col min="24" max="24" width="9.125" style="12" bestFit="1" customWidth="1"/>
    <col min="25" max="16384" width="9" style="12"/>
  </cols>
  <sheetData>
    <row r="1" spans="1:30" ht="15.75" customHeight="1" x14ac:dyDescent="0.2">
      <c r="E1" s="434" t="s">
        <v>234</v>
      </c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5"/>
    </row>
    <row r="2" spans="1:30" s="17" customFormat="1" ht="15.75" customHeight="1" x14ac:dyDescent="0.15">
      <c r="A2" s="186"/>
      <c r="B2" s="27" t="s">
        <v>16</v>
      </c>
      <c r="C2" s="116" t="s">
        <v>0</v>
      </c>
      <c r="D2" s="116" t="s">
        <v>1</v>
      </c>
      <c r="E2" s="80"/>
      <c r="F2" s="204"/>
      <c r="G2" s="207"/>
      <c r="H2" s="207"/>
      <c r="I2" s="129"/>
      <c r="J2" s="80"/>
      <c r="K2" s="80"/>
      <c r="L2" s="80"/>
      <c r="M2" s="80"/>
      <c r="N2" s="186"/>
      <c r="O2" s="207"/>
      <c r="P2" s="207"/>
      <c r="Q2" s="186" t="s">
        <v>17</v>
      </c>
      <c r="R2" s="68" t="s">
        <v>0</v>
      </c>
      <c r="S2" s="116" t="s">
        <v>1</v>
      </c>
      <c r="T2" s="5"/>
      <c r="U2" s="37"/>
      <c r="V2" s="37"/>
      <c r="W2" s="1"/>
    </row>
    <row r="3" spans="1:30" s="17" customFormat="1" ht="15.75" customHeight="1" thickBot="1" x14ac:dyDescent="0.2">
      <c r="A3" s="439">
        <v>39</v>
      </c>
      <c r="B3" s="439">
        <v>5</v>
      </c>
      <c r="C3" s="439" t="str">
        <f>IF(B3="","",VLOOKUP(B3,$B$58:$D$133,2))</f>
        <v>澤田</v>
      </c>
      <c r="D3" s="444" t="str">
        <f>IF(B3="","",VLOOKUP(B3,$B$58:$D$133,3))</f>
        <v>木更津総合</v>
      </c>
      <c r="E3" s="311"/>
      <c r="F3" s="310"/>
      <c r="G3" s="149"/>
      <c r="H3" s="149"/>
      <c r="I3" s="149"/>
      <c r="J3"/>
      <c r="K3"/>
      <c r="L3" s="127"/>
      <c r="M3" s="127"/>
      <c r="N3" s="127"/>
      <c r="O3" s="270"/>
      <c r="P3" s="270"/>
      <c r="Q3" s="439">
        <v>70</v>
      </c>
      <c r="R3" s="439" t="str">
        <f>IF(Q3="","",VLOOKUP(Q3,$B$58:$D$133,2))</f>
        <v>中根</v>
      </c>
      <c r="S3" s="444" t="str">
        <f>IF(Q3="","",VLOOKUP(Q3,$B$58:$D$133,3))</f>
        <v>西武台</v>
      </c>
      <c r="T3" s="439">
        <v>58</v>
      </c>
      <c r="U3" s="205"/>
      <c r="V3" s="205"/>
      <c r="W3" s="205"/>
      <c r="X3" s="161"/>
      <c r="Y3" s="94"/>
      <c r="Z3" s="212"/>
      <c r="AA3" s="212"/>
      <c r="AB3" s="212"/>
      <c r="AC3" s="212"/>
      <c r="AD3" s="212"/>
    </row>
    <row r="4" spans="1:30" s="17" customFormat="1" ht="15.75" customHeight="1" thickTop="1" thickBot="1" x14ac:dyDescent="0.2">
      <c r="A4" s="439"/>
      <c r="B4" s="439"/>
      <c r="C4" s="439"/>
      <c r="D4" s="444"/>
      <c r="E4" s="149"/>
      <c r="F4" s="307"/>
      <c r="G4" s="292">
        <v>2</v>
      </c>
      <c r="H4" s="149"/>
      <c r="I4" s="149"/>
      <c r="J4"/>
      <c r="K4"/>
      <c r="L4" s="127"/>
      <c r="M4" s="127"/>
      <c r="N4" s="304" t="s">
        <v>478</v>
      </c>
      <c r="O4" s="268"/>
      <c r="P4" s="127"/>
      <c r="Q4" s="439"/>
      <c r="R4" s="439"/>
      <c r="S4" s="444"/>
      <c r="T4" s="439"/>
      <c r="U4" s="205"/>
      <c r="V4" s="205"/>
      <c r="W4" s="205"/>
      <c r="X4" s="161"/>
      <c r="Y4" s="212"/>
      <c r="Z4" s="212"/>
      <c r="AA4" s="212"/>
      <c r="AB4" s="212"/>
      <c r="AC4" s="212"/>
      <c r="AD4" s="212"/>
    </row>
    <row r="5" spans="1:30" s="17" customFormat="1" ht="15.75" customHeight="1" thickTop="1" thickBot="1" x14ac:dyDescent="0.2">
      <c r="A5" s="439">
        <v>40</v>
      </c>
      <c r="B5" s="439">
        <v>24</v>
      </c>
      <c r="C5" s="439" t="str">
        <f t="shared" ref="C5" si="0">IF(B5="","",VLOOKUP(B5,$B$58:$D$133,2))</f>
        <v>高田</v>
      </c>
      <c r="D5" s="444" t="str">
        <f t="shared" ref="D5" si="1">IF(B5="","",VLOOKUP(B5,$B$58:$D$133,3))</f>
        <v>成田</v>
      </c>
      <c r="E5" s="311"/>
      <c r="F5" s="267" t="s">
        <v>388</v>
      </c>
      <c r="G5" s="300">
        <v>0</v>
      </c>
      <c r="H5" s="149"/>
      <c r="I5" s="149"/>
      <c r="J5"/>
      <c r="K5"/>
      <c r="L5" s="127"/>
      <c r="M5" s="127"/>
      <c r="N5" s="303" t="s">
        <v>470</v>
      </c>
      <c r="O5" s="78" t="s">
        <v>407</v>
      </c>
      <c r="P5" s="78"/>
      <c r="Q5" s="439">
        <v>32</v>
      </c>
      <c r="R5" s="439" t="str">
        <f t="shared" ref="R5" si="2">IF(Q5="","",VLOOKUP(Q5,$B$58:$D$133,2))</f>
        <v>澁谷</v>
      </c>
      <c r="S5" s="444" t="str">
        <f t="shared" ref="S5" si="3">IF(Q5="","",VLOOKUP(Q5,$B$58:$D$133,3))</f>
        <v>市立銚子</v>
      </c>
      <c r="T5" s="439">
        <v>59</v>
      </c>
      <c r="U5" s="205"/>
      <c r="V5" s="205"/>
      <c r="W5" s="205"/>
      <c r="X5" s="161"/>
      <c r="Y5" s="94"/>
      <c r="Z5" s="212"/>
      <c r="AA5" s="212"/>
      <c r="AB5" s="212"/>
      <c r="AC5" s="212"/>
      <c r="AD5" s="212"/>
    </row>
    <row r="6" spans="1:30" s="17" customFormat="1" ht="15.75" customHeight="1" thickTop="1" thickBot="1" x14ac:dyDescent="0.2">
      <c r="A6" s="439"/>
      <c r="B6" s="439"/>
      <c r="C6" s="439"/>
      <c r="D6" s="444"/>
      <c r="E6" s="77" t="s">
        <v>389</v>
      </c>
      <c r="F6" s="299" t="s">
        <v>470</v>
      </c>
      <c r="G6" s="267"/>
      <c r="H6" s="149"/>
      <c r="I6" s="149"/>
      <c r="J6"/>
      <c r="K6"/>
      <c r="L6" s="127"/>
      <c r="M6" s="127"/>
      <c r="N6" s="320"/>
      <c r="O6" s="360"/>
      <c r="P6" s="326" t="s">
        <v>408</v>
      </c>
      <c r="Q6" s="439"/>
      <c r="R6" s="439"/>
      <c r="S6" s="444"/>
      <c r="T6" s="439"/>
      <c r="U6" s="205"/>
      <c r="V6" s="205"/>
      <c r="W6" s="205"/>
      <c r="X6" s="161"/>
      <c r="Y6" s="212"/>
      <c r="Z6" s="212"/>
      <c r="AA6" s="212"/>
      <c r="AB6" s="212"/>
      <c r="AC6" s="212"/>
      <c r="AD6" s="212"/>
    </row>
    <row r="7" spans="1:30" s="17" customFormat="1" ht="15.75" customHeight="1" thickTop="1" x14ac:dyDescent="0.15">
      <c r="A7" s="439">
        <v>41</v>
      </c>
      <c r="B7" s="439">
        <v>14</v>
      </c>
      <c r="C7" s="439" t="str">
        <f t="shared" ref="C7" si="4">IF(B7="","",VLOOKUP(B7,$B$58:$D$133,2))</f>
        <v>小倉</v>
      </c>
      <c r="D7" s="444" t="str">
        <f t="shared" ref="D7" si="5">IF(B7="","",VLOOKUP(B7,$B$58:$D$133,3))</f>
        <v>東金</v>
      </c>
      <c r="E7" s="264"/>
      <c r="F7" s="298" t="s">
        <v>471</v>
      </c>
      <c r="G7" s="267" t="s">
        <v>390</v>
      </c>
      <c r="H7" s="149"/>
      <c r="I7" s="149"/>
      <c r="J7"/>
      <c r="K7"/>
      <c r="L7" s="127"/>
      <c r="M7" s="127"/>
      <c r="N7" s="271" t="s">
        <v>409</v>
      </c>
      <c r="O7" s="274" t="s">
        <v>472</v>
      </c>
      <c r="P7" s="269"/>
      <c r="Q7" s="439">
        <v>13</v>
      </c>
      <c r="R7" s="439" t="str">
        <f t="shared" ref="R7" si="6">IF(Q7="","",VLOOKUP(Q7,$B$58:$D$133,2))</f>
        <v>中野</v>
      </c>
      <c r="S7" s="444" t="str">
        <f t="shared" ref="S7" si="7">IF(Q7="","",VLOOKUP(Q7,$B$58:$D$133,3))</f>
        <v>東金</v>
      </c>
      <c r="T7" s="439">
        <v>60</v>
      </c>
      <c r="U7" s="205"/>
      <c r="V7" s="205"/>
      <c r="W7" s="205"/>
      <c r="X7" s="161"/>
      <c r="Y7" s="212"/>
      <c r="Z7" s="212"/>
      <c r="AA7" s="212"/>
      <c r="AB7" s="212"/>
      <c r="AC7" s="212"/>
      <c r="AD7" s="212"/>
    </row>
    <row r="8" spans="1:30" s="17" customFormat="1" ht="15.75" customHeight="1" thickBot="1" x14ac:dyDescent="0.2">
      <c r="A8" s="439"/>
      <c r="B8" s="439"/>
      <c r="C8" s="439"/>
      <c r="D8" s="444"/>
      <c r="E8" s="149"/>
      <c r="F8" s="149"/>
      <c r="G8" s="267"/>
      <c r="H8" s="316">
        <v>0</v>
      </c>
      <c r="I8" s="149"/>
      <c r="J8"/>
      <c r="K8"/>
      <c r="L8" s="127"/>
      <c r="M8" s="266">
        <v>0</v>
      </c>
      <c r="N8" s="271"/>
      <c r="O8" s="127"/>
      <c r="P8" s="127"/>
      <c r="Q8" s="439"/>
      <c r="R8" s="439"/>
      <c r="S8" s="444"/>
      <c r="T8" s="439"/>
      <c r="U8" s="205"/>
      <c r="V8" s="205"/>
      <c r="W8" s="205"/>
      <c r="X8" s="161"/>
      <c r="Y8" s="212"/>
      <c r="Z8" s="212"/>
      <c r="AA8" s="212"/>
      <c r="AB8" s="212"/>
      <c r="AC8" s="212"/>
      <c r="AD8" s="212"/>
    </row>
    <row r="9" spans="1:30" s="17" customFormat="1" ht="15.75" customHeight="1" thickTop="1" thickBot="1" x14ac:dyDescent="0.2">
      <c r="A9" s="439">
        <v>42</v>
      </c>
      <c r="B9" s="439">
        <v>73</v>
      </c>
      <c r="C9" s="439" t="str">
        <f t="shared" ref="C9" si="8">IF(B9="","",VLOOKUP(B9,$B$58:$D$133,2))</f>
        <v>相良</v>
      </c>
      <c r="D9" s="444" t="str">
        <f t="shared" ref="D9" si="9">IF(B9="","",VLOOKUP(B9,$B$58:$D$133,3))</f>
        <v>麗澤</v>
      </c>
      <c r="E9" s="77"/>
      <c r="F9" s="77"/>
      <c r="G9" s="307"/>
      <c r="H9" s="368">
        <v>1</v>
      </c>
      <c r="I9" s="149"/>
      <c r="J9"/>
      <c r="K9"/>
      <c r="L9" s="127"/>
      <c r="M9" s="321">
        <v>8</v>
      </c>
      <c r="N9" s="78"/>
      <c r="O9" s="324"/>
      <c r="P9" s="325"/>
      <c r="Q9" s="439">
        <v>2</v>
      </c>
      <c r="R9" s="439" t="str">
        <f t="shared" ref="R9" si="10">IF(Q9="","",VLOOKUP(Q9,$B$58:$D$133,2))</f>
        <v>髙橋</v>
      </c>
      <c r="S9" s="444" t="str">
        <f t="shared" ref="S9" si="11">IF(Q9="","",VLOOKUP(Q9,$B$58:$D$133,3))</f>
        <v>拓大紅陵</v>
      </c>
      <c r="T9" s="439">
        <v>61</v>
      </c>
      <c r="U9" s="205"/>
      <c r="V9" s="205"/>
      <c r="W9" s="205"/>
      <c r="X9" s="161"/>
      <c r="Y9" s="212"/>
      <c r="Z9" s="212"/>
      <c r="AA9" s="212"/>
      <c r="AB9" s="212"/>
      <c r="AC9" s="212"/>
      <c r="AD9" s="212"/>
    </row>
    <row r="10" spans="1:30" s="17" customFormat="1" ht="15.75" customHeight="1" thickTop="1" thickBot="1" x14ac:dyDescent="0.2">
      <c r="A10" s="439"/>
      <c r="B10" s="439"/>
      <c r="C10" s="439"/>
      <c r="D10" s="444"/>
      <c r="E10" s="356"/>
      <c r="F10" s="357" t="s">
        <v>391</v>
      </c>
      <c r="G10" s="308">
        <v>4</v>
      </c>
      <c r="H10" s="307"/>
      <c r="I10" s="149"/>
      <c r="J10"/>
      <c r="K10"/>
      <c r="L10" s="127"/>
      <c r="M10" s="320"/>
      <c r="N10" s="334"/>
      <c r="O10" s="361" t="s">
        <v>410</v>
      </c>
      <c r="P10" s="127"/>
      <c r="Q10" s="439"/>
      <c r="R10" s="439"/>
      <c r="S10" s="444"/>
      <c r="T10" s="439"/>
      <c r="U10" s="205"/>
      <c r="V10" s="205"/>
      <c r="W10" s="205"/>
      <c r="X10" s="161"/>
      <c r="Y10" s="212"/>
      <c r="Z10" s="212"/>
      <c r="AA10" s="212"/>
      <c r="AB10" s="212"/>
      <c r="AC10" s="212"/>
      <c r="AD10" s="212"/>
    </row>
    <row r="11" spans="1:30" s="17" customFormat="1" ht="15.75" customHeight="1" thickTop="1" x14ac:dyDescent="0.15">
      <c r="A11" s="439">
        <v>43</v>
      </c>
      <c r="B11" s="439">
        <v>51</v>
      </c>
      <c r="C11" s="439" t="str">
        <f t="shared" ref="C11" si="12">IF(B11="","",VLOOKUP(B11,$B$58:$D$133,2))</f>
        <v>高木</v>
      </c>
      <c r="D11" s="444" t="str">
        <f t="shared" ref="D11" si="13">IF(B11="","",VLOOKUP(B11,$B$58:$D$133,3))</f>
        <v>渋谷幕張</v>
      </c>
      <c r="E11" s="265"/>
      <c r="F11" s="264"/>
      <c r="G11" s="336">
        <v>0</v>
      </c>
      <c r="H11" s="307"/>
      <c r="I11" s="149"/>
      <c r="J11"/>
      <c r="K11"/>
      <c r="L11" s="127"/>
      <c r="M11" s="271"/>
      <c r="N11" s="266" t="s">
        <v>479</v>
      </c>
      <c r="O11" s="269"/>
      <c r="P11" s="270"/>
      <c r="Q11" s="439">
        <v>42</v>
      </c>
      <c r="R11" s="439" t="str">
        <f t="shared" ref="R11" si="14">IF(Q11="","",VLOOKUP(Q11,$B$58:$D$133,2))</f>
        <v>高梨</v>
      </c>
      <c r="S11" s="444" t="str">
        <f t="shared" ref="S11" si="15">IF(Q11="","",VLOOKUP(Q11,$B$58:$D$133,3))</f>
        <v>秀明八千代</v>
      </c>
      <c r="T11" s="439">
        <v>62</v>
      </c>
      <c r="U11" s="1"/>
      <c r="V11" s="1"/>
      <c r="W11" s="1"/>
      <c r="X11" s="161"/>
      <c r="Y11" s="212"/>
      <c r="Z11" s="212"/>
      <c r="AA11" s="212"/>
      <c r="AB11" s="212"/>
      <c r="AC11" s="212"/>
      <c r="AD11" s="212"/>
    </row>
    <row r="12" spans="1:30" s="17" customFormat="1" ht="15.75" customHeight="1" thickBot="1" x14ac:dyDescent="0.2">
      <c r="A12" s="439"/>
      <c r="B12" s="439"/>
      <c r="C12" s="439"/>
      <c r="D12" s="444"/>
      <c r="E12" s="149"/>
      <c r="F12" s="149"/>
      <c r="G12" s="149"/>
      <c r="H12" s="307" t="s">
        <v>392</v>
      </c>
      <c r="I12" s="314" t="s">
        <v>459</v>
      </c>
      <c r="J12"/>
      <c r="K12"/>
      <c r="L12" s="266">
        <v>2</v>
      </c>
      <c r="M12" s="271" t="s">
        <v>411</v>
      </c>
      <c r="N12" s="127"/>
      <c r="O12" s="127"/>
      <c r="P12" s="127"/>
      <c r="Q12" s="439"/>
      <c r="R12" s="439"/>
      <c r="S12" s="444"/>
      <c r="T12" s="439"/>
      <c r="U12" s="205"/>
      <c r="V12" s="205"/>
      <c r="W12" s="205"/>
      <c r="X12" s="161"/>
      <c r="Y12" s="212"/>
      <c r="Z12" s="212"/>
      <c r="AA12" s="212"/>
      <c r="AB12" s="212"/>
      <c r="AC12" s="212"/>
      <c r="AD12" s="212"/>
    </row>
    <row r="13" spans="1:30" s="17" customFormat="1" ht="15.75" customHeight="1" thickTop="1" thickBot="1" x14ac:dyDescent="0.2">
      <c r="A13" s="439">
        <v>44</v>
      </c>
      <c r="B13" s="439">
        <v>35</v>
      </c>
      <c r="C13" s="439" t="str">
        <f t="shared" ref="C13" si="16">IF(B13="","",VLOOKUP(B13,$B$58:$D$133,2))</f>
        <v>宮本</v>
      </c>
      <c r="D13" s="444" t="str">
        <f t="shared" ref="D13" si="17">IF(B13="","",VLOOKUP(B13,$B$58:$D$133,3))</f>
        <v>佐原</v>
      </c>
      <c r="E13" s="311"/>
      <c r="F13" s="310"/>
      <c r="G13" s="149"/>
      <c r="H13" s="267"/>
      <c r="I13" s="317" t="s">
        <v>464</v>
      </c>
      <c r="J13"/>
      <c r="K13" s="364"/>
      <c r="L13" s="302">
        <v>5</v>
      </c>
      <c r="M13" s="78"/>
      <c r="N13" s="127"/>
      <c r="O13" s="270"/>
      <c r="P13" s="270"/>
      <c r="Q13" s="439">
        <v>25</v>
      </c>
      <c r="R13" s="439" t="str">
        <f t="shared" ref="R13" si="18">IF(Q13="","",VLOOKUP(Q13,$B$58:$D$133,2))</f>
        <v>古山</v>
      </c>
      <c r="S13" s="444" t="str">
        <f t="shared" ref="S13" si="19">IF(Q13="","",VLOOKUP(Q13,$B$58:$D$133,3))</f>
        <v>成田</v>
      </c>
      <c r="T13" s="439">
        <v>63</v>
      </c>
      <c r="U13" s="1"/>
      <c r="V13" s="1"/>
      <c r="W13" s="1"/>
      <c r="X13" s="161"/>
      <c r="Y13" s="212"/>
      <c r="Z13" s="212"/>
      <c r="AA13" s="212"/>
      <c r="AB13" s="212"/>
      <c r="AC13" s="212"/>
      <c r="AD13" s="212"/>
    </row>
    <row r="14" spans="1:30" s="17" customFormat="1" ht="15.75" customHeight="1" thickTop="1" thickBot="1" x14ac:dyDescent="0.2">
      <c r="A14" s="439"/>
      <c r="B14" s="439"/>
      <c r="C14" s="439"/>
      <c r="D14" s="444"/>
      <c r="E14" s="149"/>
      <c r="F14" s="77" t="s">
        <v>393</v>
      </c>
      <c r="G14" s="355">
        <v>2</v>
      </c>
      <c r="H14" s="267"/>
      <c r="I14" s="374"/>
      <c r="J14"/>
      <c r="K14" s="364"/>
      <c r="L14" s="322"/>
      <c r="M14" s="78"/>
      <c r="N14" s="266">
        <v>0</v>
      </c>
      <c r="O14" s="268" t="s">
        <v>412</v>
      </c>
      <c r="P14" s="127"/>
      <c r="Q14" s="439"/>
      <c r="R14" s="439"/>
      <c r="S14" s="444"/>
      <c r="T14" s="439"/>
      <c r="U14" s="205"/>
      <c r="V14" s="205"/>
      <c r="W14" s="205"/>
      <c r="X14" s="161"/>
      <c r="Y14" s="212"/>
      <c r="Z14" s="212"/>
      <c r="AA14" s="212"/>
      <c r="AB14" s="212"/>
      <c r="AC14" s="212"/>
      <c r="AD14" s="212"/>
    </row>
    <row r="15" spans="1:30" s="17" customFormat="1" ht="15.75" customHeight="1" thickTop="1" thickBot="1" x14ac:dyDescent="0.2">
      <c r="A15" s="439">
        <v>45</v>
      </c>
      <c r="B15" s="439">
        <v>9</v>
      </c>
      <c r="C15" s="439" t="str">
        <f t="shared" ref="C15" si="20">IF(B15="","",VLOOKUP(B15,$B$58:$D$133,2))</f>
        <v>酒井</v>
      </c>
      <c r="D15" s="444" t="str">
        <f t="shared" ref="D15" si="21">IF(B15="","",VLOOKUP(B15,$B$58:$D$133,3))</f>
        <v>長生</v>
      </c>
      <c r="E15" s="265"/>
      <c r="F15" s="264"/>
      <c r="G15" s="317">
        <v>0</v>
      </c>
      <c r="H15" s="267"/>
      <c r="I15" s="374"/>
      <c r="J15" s="292">
        <v>1</v>
      </c>
      <c r="K15" s="328">
        <v>5</v>
      </c>
      <c r="L15" s="322"/>
      <c r="M15" s="78"/>
      <c r="N15" s="321">
        <v>8</v>
      </c>
      <c r="O15" s="330"/>
      <c r="P15" s="325"/>
      <c r="Q15" s="439">
        <v>7</v>
      </c>
      <c r="R15" s="439" t="str">
        <f t="shared" ref="R15" si="22">IF(Q15="","",VLOOKUP(Q15,$B$58:$D$133,2))</f>
        <v>本地</v>
      </c>
      <c r="S15" s="444" t="str">
        <f t="shared" ref="S15" si="23">IF(Q15="","",VLOOKUP(Q15,$B$58:$D$133,3))</f>
        <v>木更津総合</v>
      </c>
      <c r="T15" s="439">
        <v>64</v>
      </c>
      <c r="U15" s="1"/>
      <c r="V15" s="1"/>
      <c r="W15" s="1"/>
      <c r="X15" s="161"/>
      <c r="Y15" s="212"/>
      <c r="Z15" s="212"/>
      <c r="AA15" s="212"/>
      <c r="AB15" s="212"/>
      <c r="AC15" s="212"/>
      <c r="AD15" s="212"/>
    </row>
    <row r="16" spans="1:30" s="17" customFormat="1" ht="15.75" customHeight="1" thickTop="1" thickBot="1" x14ac:dyDescent="0.2">
      <c r="A16" s="439"/>
      <c r="B16" s="439"/>
      <c r="C16" s="439"/>
      <c r="D16" s="444"/>
      <c r="E16" s="149"/>
      <c r="F16" s="149"/>
      <c r="G16" s="307" t="s">
        <v>395</v>
      </c>
      <c r="H16" s="299">
        <v>1</v>
      </c>
      <c r="I16" s="267"/>
      <c r="J16"/>
      <c r="K16" s="364"/>
      <c r="L16" s="322"/>
      <c r="M16" s="274">
        <v>1</v>
      </c>
      <c r="N16" s="271"/>
      <c r="O16" s="127"/>
      <c r="P16" s="127"/>
      <c r="Q16" s="439"/>
      <c r="R16" s="439"/>
      <c r="S16" s="444"/>
      <c r="T16" s="439"/>
      <c r="U16" s="205"/>
      <c r="V16" s="205"/>
      <c r="W16" s="205"/>
      <c r="X16" s="161"/>
      <c r="Y16" s="212"/>
      <c r="Z16" s="212"/>
      <c r="AA16" s="212"/>
      <c r="AB16" s="212"/>
      <c r="AC16" s="212"/>
      <c r="AD16" s="212"/>
    </row>
    <row r="17" spans="1:30" s="17" customFormat="1" ht="15.75" customHeight="1" thickTop="1" thickBot="1" x14ac:dyDescent="0.2">
      <c r="A17" s="439">
        <v>46</v>
      </c>
      <c r="B17" s="439">
        <v>46</v>
      </c>
      <c r="C17" s="439" t="str">
        <f t="shared" ref="C17" si="24">IF(B17="","",VLOOKUP(B17,$B$58:$D$133,2))</f>
        <v>高橋</v>
      </c>
      <c r="D17" s="444" t="str">
        <f t="shared" ref="D17" si="25">IF(B17="","",VLOOKUP(B17,$B$58:$D$133,3))</f>
        <v>習志野</v>
      </c>
      <c r="E17" s="311"/>
      <c r="F17" s="310"/>
      <c r="G17" s="267"/>
      <c r="H17" s="292">
        <v>0</v>
      </c>
      <c r="I17" s="267"/>
      <c r="J17"/>
      <c r="K17" s="364"/>
      <c r="L17" s="78"/>
      <c r="M17" s="302">
        <v>3</v>
      </c>
      <c r="N17" s="78" t="s">
        <v>413</v>
      </c>
      <c r="O17" s="127"/>
      <c r="P17" s="270"/>
      <c r="Q17" s="439">
        <v>56</v>
      </c>
      <c r="R17" s="439" t="str">
        <f t="shared" ref="R17" si="26">IF(Q17="","",VLOOKUP(Q17,$B$58:$D$133,2))</f>
        <v>宍倉</v>
      </c>
      <c r="S17" s="444" t="str">
        <f t="shared" ref="S17" si="27">IF(Q17="","",VLOOKUP(Q17,$B$58:$D$133,3))</f>
        <v>敬愛学園</v>
      </c>
      <c r="T17" s="439">
        <v>65</v>
      </c>
      <c r="U17" s="1"/>
      <c r="V17" s="1"/>
      <c r="W17" s="1"/>
      <c r="X17" s="161"/>
      <c r="Y17" s="212"/>
      <c r="Z17" s="212"/>
      <c r="AA17" s="212"/>
      <c r="AB17" s="212"/>
      <c r="AC17" s="212"/>
      <c r="AD17" s="212"/>
    </row>
    <row r="18" spans="1:30" s="17" customFormat="1" ht="15.75" customHeight="1" thickTop="1" thickBot="1" x14ac:dyDescent="0.2">
      <c r="A18" s="439"/>
      <c r="B18" s="439"/>
      <c r="C18" s="439"/>
      <c r="D18" s="444"/>
      <c r="E18" s="149"/>
      <c r="F18" s="307" t="s">
        <v>394</v>
      </c>
      <c r="G18" s="294">
        <v>4</v>
      </c>
      <c r="H18" s="149"/>
      <c r="I18" s="267"/>
      <c r="J18" s="462" t="s">
        <v>526</v>
      </c>
      <c r="K18" s="469"/>
      <c r="L18" s="78"/>
      <c r="M18" s="322"/>
      <c r="N18" s="78"/>
      <c r="O18" s="266">
        <v>2</v>
      </c>
      <c r="P18" s="268" t="s">
        <v>333</v>
      </c>
      <c r="Q18" s="439"/>
      <c r="R18" s="439"/>
      <c r="S18" s="444"/>
      <c r="T18" s="439"/>
      <c r="U18" s="205"/>
      <c r="V18" s="205"/>
      <c r="W18" s="205"/>
      <c r="X18" s="161"/>
      <c r="Y18" s="212"/>
      <c r="Z18" s="212"/>
      <c r="AA18" s="212"/>
      <c r="AB18" s="212"/>
      <c r="AC18" s="212"/>
      <c r="AD18" s="212"/>
    </row>
    <row r="19" spans="1:30" s="17" customFormat="1" ht="15.75" customHeight="1" thickTop="1" thickBot="1" x14ac:dyDescent="0.2">
      <c r="A19" s="439">
        <v>47</v>
      </c>
      <c r="B19" s="439">
        <v>60</v>
      </c>
      <c r="C19" s="439" t="str">
        <f t="shared" ref="C19" si="28">IF(B19="","",VLOOKUP(B19,$B$58:$D$133,2))</f>
        <v>會野</v>
      </c>
      <c r="D19" s="444" t="str">
        <f t="shared" ref="D19" si="29">IF(B19="","",VLOOKUP(B19,$B$58:$D$133,3))</f>
        <v>千葉経済</v>
      </c>
      <c r="E19" s="265"/>
      <c r="F19" s="264"/>
      <c r="G19" s="336">
        <v>0</v>
      </c>
      <c r="H19" s="149"/>
      <c r="I19" s="267"/>
      <c r="J19" s="362"/>
      <c r="K19" s="364"/>
      <c r="L19" s="78"/>
      <c r="M19" s="322"/>
      <c r="N19" s="322"/>
      <c r="O19" s="302">
        <v>6</v>
      </c>
      <c r="P19" s="333"/>
      <c r="Q19" s="439">
        <v>66</v>
      </c>
      <c r="R19" s="439" t="str">
        <f t="shared" ref="R19" si="30">IF(Q19="","",VLOOKUP(Q19,$B$58:$D$133,2))</f>
        <v>小林</v>
      </c>
      <c r="S19" s="444" t="str">
        <f t="shared" ref="S19" si="31">IF(Q19="","",VLOOKUP(Q19,$B$58:$D$133,3))</f>
        <v>日体大柏</v>
      </c>
      <c r="T19" s="439">
        <v>66</v>
      </c>
      <c r="U19" s="37"/>
      <c r="V19" s="37"/>
      <c r="W19" s="1"/>
      <c r="X19" s="161"/>
      <c r="Y19" s="212"/>
      <c r="Z19" s="212"/>
      <c r="AA19" s="212"/>
      <c r="AB19" s="212"/>
      <c r="AC19" s="212"/>
      <c r="AD19" s="212"/>
    </row>
    <row r="20" spans="1:30" s="17" customFormat="1" ht="15.75" customHeight="1" thickTop="1" thickBot="1" x14ac:dyDescent="0.2">
      <c r="A20" s="439"/>
      <c r="B20" s="439"/>
      <c r="C20" s="439"/>
      <c r="D20" s="444"/>
      <c r="E20" s="149"/>
      <c r="F20" s="149"/>
      <c r="G20" s="149"/>
      <c r="H20" s="149"/>
      <c r="I20" s="267"/>
      <c r="J20" s="383">
        <v>2</v>
      </c>
      <c r="K20" s="387">
        <v>0</v>
      </c>
      <c r="L20" s="78"/>
      <c r="M20" s="322"/>
      <c r="N20" s="332">
        <v>2</v>
      </c>
      <c r="O20" s="78" t="s">
        <v>414</v>
      </c>
      <c r="P20" s="331"/>
      <c r="Q20" s="439"/>
      <c r="R20" s="439"/>
      <c r="S20" s="444"/>
      <c r="T20" s="439"/>
      <c r="U20" s="37"/>
      <c r="V20" s="37"/>
      <c r="W20" s="1"/>
      <c r="X20" s="161"/>
      <c r="Y20" s="212"/>
      <c r="Z20" s="212"/>
      <c r="AA20" s="212"/>
      <c r="AB20" s="212"/>
      <c r="AC20" s="212"/>
      <c r="AD20" s="212"/>
    </row>
    <row r="21" spans="1:30" s="17" customFormat="1" ht="15.75" customHeight="1" thickTop="1" thickBot="1" x14ac:dyDescent="0.2">
      <c r="A21" s="439">
        <v>48</v>
      </c>
      <c r="B21" s="439">
        <v>23</v>
      </c>
      <c r="C21" s="439" t="str">
        <f t="shared" ref="C21" si="32">IF(B21="","",VLOOKUP(B21,$B$58:$D$133,2))</f>
        <v>中村</v>
      </c>
      <c r="D21" s="444" t="str">
        <f t="shared" ref="D21" si="33">IF(B21="","",VLOOKUP(B21,$B$58:$D$133,3))</f>
        <v>茂原樟陽</v>
      </c>
      <c r="E21" s="265"/>
      <c r="F21" s="265"/>
      <c r="G21" s="149"/>
      <c r="H21" s="149"/>
      <c r="I21" s="267" t="s">
        <v>398</v>
      </c>
      <c r="J21" s="362"/>
      <c r="K21" s="388"/>
      <c r="L21" s="78" t="s">
        <v>406</v>
      </c>
      <c r="M21" s="127"/>
      <c r="N21" s="266">
        <v>0</v>
      </c>
      <c r="O21" s="269"/>
      <c r="P21" s="270"/>
      <c r="Q21" s="439">
        <v>36</v>
      </c>
      <c r="R21" s="439" t="str">
        <f t="shared" ref="R21" si="34">IF(Q21="","",VLOOKUP(Q21,$B$58:$D$133,2))</f>
        <v>瀧本</v>
      </c>
      <c r="S21" s="444" t="str">
        <f t="shared" ref="S21" si="35">IF(Q21="","",VLOOKUP(Q21,$B$58:$D$133,3))</f>
        <v>佐原</v>
      </c>
      <c r="T21" s="439">
        <v>67</v>
      </c>
      <c r="U21" s="37"/>
      <c r="V21" s="37"/>
      <c r="W21" s="1"/>
      <c r="X21" s="161"/>
      <c r="Y21" s="212"/>
      <c r="Z21" s="212"/>
      <c r="AA21" s="212"/>
      <c r="AB21" s="212"/>
      <c r="AC21" s="212"/>
      <c r="AD21" s="212"/>
    </row>
    <row r="22" spans="1:30" s="17" customFormat="1" ht="15.75" customHeight="1" thickTop="1" thickBot="1" x14ac:dyDescent="0.2">
      <c r="A22" s="439"/>
      <c r="B22" s="439"/>
      <c r="C22" s="439"/>
      <c r="D22" s="444"/>
      <c r="E22" s="149"/>
      <c r="F22" s="263"/>
      <c r="G22" s="292">
        <v>0</v>
      </c>
      <c r="H22" s="149"/>
      <c r="I22" s="307"/>
      <c r="J22" s="384"/>
      <c r="K22"/>
      <c r="L22" s="271"/>
      <c r="M22" s="127"/>
      <c r="N22" s="127"/>
      <c r="O22" s="127"/>
      <c r="P22" s="127"/>
      <c r="Q22" s="439"/>
      <c r="R22" s="439"/>
      <c r="S22" s="444"/>
      <c r="T22" s="439"/>
      <c r="U22" s="37"/>
      <c r="V22" s="37"/>
      <c r="W22" s="1"/>
      <c r="X22" s="161"/>
      <c r="Y22" s="212"/>
      <c r="Z22" s="212"/>
      <c r="AA22" s="212"/>
      <c r="AB22" s="212"/>
      <c r="AC22" s="212"/>
      <c r="AD22" s="212"/>
    </row>
    <row r="23" spans="1:30" s="17" customFormat="1" ht="15.75" customHeight="1" thickTop="1" thickBot="1" x14ac:dyDescent="0.2">
      <c r="A23" s="439">
        <v>49</v>
      </c>
      <c r="B23" s="439">
        <v>43</v>
      </c>
      <c r="C23" s="439" t="str">
        <f t="shared" ref="C23" si="36">IF(B23="","",VLOOKUP(B23,$B$58:$D$133,2))</f>
        <v>中村</v>
      </c>
      <c r="D23" s="444" t="str">
        <f t="shared" ref="D23" si="37">IF(B23="","",VLOOKUP(B23,$B$58:$D$133,3))</f>
        <v>秀明八千代</v>
      </c>
      <c r="E23" s="77"/>
      <c r="F23" s="307" t="s">
        <v>396</v>
      </c>
      <c r="G23" s="309">
        <v>3</v>
      </c>
      <c r="H23" s="149"/>
      <c r="I23" s="307"/>
      <c r="J23"/>
      <c r="K23"/>
      <c r="L23" s="271"/>
      <c r="M23" s="127"/>
      <c r="N23" s="127"/>
      <c r="O23" s="270"/>
      <c r="P23" s="270"/>
      <c r="Q23" s="439">
        <v>22</v>
      </c>
      <c r="R23" s="439" t="str">
        <f t="shared" ref="R23" si="38">IF(Q23="","",VLOOKUP(Q23,$B$58:$D$133,2))</f>
        <v>渡邊</v>
      </c>
      <c r="S23" s="444" t="str">
        <f t="shared" ref="S23" si="39">IF(Q23="","",VLOOKUP(Q23,$B$58:$D$133,3))</f>
        <v>茂原樟陽</v>
      </c>
      <c r="T23" s="439">
        <v>68</v>
      </c>
      <c r="U23" s="37"/>
      <c r="V23" s="37"/>
      <c r="W23" s="1"/>
      <c r="X23" s="161"/>
      <c r="Y23" s="212"/>
      <c r="Z23" s="212"/>
      <c r="AA23" s="212"/>
      <c r="AB23" s="212"/>
      <c r="AC23" s="212"/>
      <c r="AD23" s="212"/>
    </row>
    <row r="24" spans="1:30" s="17" customFormat="1" ht="15.75" customHeight="1" thickTop="1" thickBot="1" x14ac:dyDescent="0.2">
      <c r="A24" s="439"/>
      <c r="B24" s="439"/>
      <c r="C24" s="439"/>
      <c r="D24" s="444"/>
      <c r="E24" s="297" t="s">
        <v>397</v>
      </c>
      <c r="F24" s="308">
        <v>8</v>
      </c>
      <c r="G24" s="307"/>
      <c r="H24" s="149"/>
      <c r="I24" s="307"/>
      <c r="J24"/>
      <c r="K24"/>
      <c r="L24" s="271"/>
      <c r="M24" s="127"/>
      <c r="N24" s="304">
        <v>0</v>
      </c>
      <c r="O24" s="268" t="s">
        <v>415</v>
      </c>
      <c r="P24" s="127"/>
      <c r="Q24" s="439"/>
      <c r="R24" s="439"/>
      <c r="S24" s="444"/>
      <c r="T24" s="439"/>
      <c r="U24" s="37"/>
      <c r="V24" s="37"/>
      <c r="W24" s="1"/>
      <c r="X24" s="161"/>
      <c r="Y24" s="212"/>
      <c r="Z24" s="212"/>
      <c r="AA24" s="212"/>
      <c r="AB24" s="212"/>
      <c r="AC24" s="212"/>
      <c r="AD24" s="212"/>
    </row>
    <row r="25" spans="1:30" s="17" customFormat="1" ht="15.75" customHeight="1" thickTop="1" thickBot="1" x14ac:dyDescent="0.2">
      <c r="A25" s="439">
        <v>50</v>
      </c>
      <c r="B25" s="439">
        <v>17</v>
      </c>
      <c r="C25" s="439" t="str">
        <f t="shared" ref="C25" si="40">IF(B25="","",VLOOKUP(B25,$B$58:$D$133,2))</f>
        <v>川原</v>
      </c>
      <c r="D25" s="444" t="str">
        <f t="shared" ref="D25" si="41">IF(B25="","",VLOOKUP(B25,$B$58:$D$133,3))</f>
        <v>成東</v>
      </c>
      <c r="E25" s="264"/>
      <c r="F25" s="336">
        <v>0</v>
      </c>
      <c r="G25" s="307" t="s">
        <v>399</v>
      </c>
      <c r="H25" s="149"/>
      <c r="I25" s="307"/>
      <c r="J25"/>
      <c r="K25"/>
      <c r="L25" s="271"/>
      <c r="M25" s="127"/>
      <c r="N25" s="321">
        <v>8</v>
      </c>
      <c r="O25" s="330"/>
      <c r="P25" s="325"/>
      <c r="Q25" s="439">
        <v>29</v>
      </c>
      <c r="R25" s="439" t="str">
        <f t="shared" ref="R25" si="42">IF(Q25="","",VLOOKUP(Q25,$B$58:$D$133,2))</f>
        <v>古橋</v>
      </c>
      <c r="S25" s="444" t="str">
        <f t="shared" ref="S25" si="43">IF(Q25="","",VLOOKUP(Q25,$B$58:$D$133,3))</f>
        <v>成田北</v>
      </c>
      <c r="T25" s="439">
        <v>69</v>
      </c>
      <c r="U25" s="37"/>
      <c r="V25" s="37"/>
      <c r="W25" s="1"/>
      <c r="X25" s="161"/>
      <c r="Y25" s="212"/>
      <c r="Z25" s="212"/>
      <c r="AA25" s="212"/>
      <c r="AB25" s="212"/>
      <c r="AC25" s="212"/>
      <c r="AD25" s="212"/>
    </row>
    <row r="26" spans="1:30" s="17" customFormat="1" ht="15.75" customHeight="1" thickTop="1" thickBot="1" x14ac:dyDescent="0.2">
      <c r="A26" s="439"/>
      <c r="B26" s="439"/>
      <c r="C26" s="439"/>
      <c r="D26" s="444"/>
      <c r="E26" s="149"/>
      <c r="F26" s="149"/>
      <c r="G26" s="307"/>
      <c r="H26" s="314">
        <v>10</v>
      </c>
      <c r="I26" s="307"/>
      <c r="J26"/>
      <c r="K26"/>
      <c r="L26" s="271"/>
      <c r="M26" s="266">
        <v>0</v>
      </c>
      <c r="N26" s="271" t="s">
        <v>416</v>
      </c>
      <c r="O26" s="127"/>
      <c r="P26" s="127"/>
      <c r="Q26" s="439"/>
      <c r="R26" s="439"/>
      <c r="S26" s="444"/>
      <c r="T26" s="439"/>
      <c r="U26" s="37"/>
      <c r="V26" s="37"/>
      <c r="W26" s="1"/>
      <c r="X26" s="161"/>
      <c r="Y26" s="212"/>
      <c r="Z26" s="212"/>
      <c r="AA26" s="212"/>
      <c r="AB26" s="212"/>
      <c r="AC26" s="212"/>
      <c r="AD26" s="212"/>
    </row>
    <row r="27" spans="1:30" s="17" customFormat="1" ht="15.75" customHeight="1" thickTop="1" thickBot="1" x14ac:dyDescent="0.2">
      <c r="A27" s="439">
        <v>51</v>
      </c>
      <c r="B27" s="439">
        <v>39</v>
      </c>
      <c r="C27" s="439" t="str">
        <f t="shared" ref="C27" si="44">IF(B27="","",VLOOKUP(B27,$B$58:$D$133,2))</f>
        <v>高子</v>
      </c>
      <c r="D27" s="444" t="str">
        <f t="shared" ref="D27" si="45">IF(B27="","",VLOOKUP(B27,$B$58:$D$133,3))</f>
        <v>船橋東</v>
      </c>
      <c r="E27" s="370"/>
      <c r="F27" s="77"/>
      <c r="G27" s="267"/>
      <c r="H27" s="317">
        <v>2</v>
      </c>
      <c r="I27" s="307"/>
      <c r="J27"/>
      <c r="K27"/>
      <c r="L27" s="271"/>
      <c r="M27" s="321">
        <v>8</v>
      </c>
      <c r="N27" s="78"/>
      <c r="O27" s="324"/>
      <c r="P27" s="325"/>
      <c r="Q27" s="439">
        <v>38</v>
      </c>
      <c r="R27" s="439" t="str">
        <f t="shared" ref="R27" si="46">IF(Q27="","",VLOOKUP(Q27,$B$58:$D$133,2))</f>
        <v>橋本</v>
      </c>
      <c r="S27" s="444" t="str">
        <f t="shared" ref="S27" si="47">IF(Q27="","",VLOOKUP(Q27,$B$58:$D$133,3))</f>
        <v>船橋東</v>
      </c>
      <c r="T27" s="439">
        <v>70</v>
      </c>
      <c r="U27" s="37"/>
      <c r="V27" s="37"/>
      <c r="W27" s="1"/>
      <c r="X27" s="161"/>
      <c r="Y27" s="212"/>
      <c r="Z27" s="212"/>
      <c r="AA27" s="212"/>
      <c r="AB27" s="212"/>
      <c r="AC27" s="212"/>
      <c r="AD27" s="212"/>
    </row>
    <row r="28" spans="1:30" s="17" customFormat="1" ht="15.75" customHeight="1" thickTop="1" thickBot="1" x14ac:dyDescent="0.2">
      <c r="A28" s="439"/>
      <c r="B28" s="439"/>
      <c r="C28" s="439"/>
      <c r="D28" s="444"/>
      <c r="E28" s="371"/>
      <c r="F28" s="263" t="s">
        <v>400</v>
      </c>
      <c r="G28" s="294" t="s">
        <v>498</v>
      </c>
      <c r="H28" s="307"/>
      <c r="I28" s="307"/>
      <c r="J28" s="127">
        <v>2</v>
      </c>
      <c r="K28" s="373">
        <v>0</v>
      </c>
      <c r="L28" s="78"/>
      <c r="M28" s="320"/>
      <c r="N28" s="334">
        <v>8</v>
      </c>
      <c r="O28" s="361" t="s">
        <v>417</v>
      </c>
      <c r="P28" s="127"/>
      <c r="Q28" s="439"/>
      <c r="R28" s="439"/>
      <c r="S28" s="444"/>
      <c r="T28" s="439"/>
      <c r="U28" s="37"/>
      <c r="V28" s="37"/>
      <c r="W28" s="1"/>
      <c r="X28" s="161"/>
      <c r="Y28" s="212"/>
      <c r="Z28" s="212"/>
      <c r="AA28" s="212"/>
      <c r="AB28" s="212"/>
      <c r="AC28" s="212"/>
      <c r="AD28" s="212"/>
    </row>
    <row r="29" spans="1:30" s="17" customFormat="1" ht="15.75" customHeight="1" thickTop="1" thickBot="1" x14ac:dyDescent="0.2">
      <c r="A29" s="439">
        <v>52</v>
      </c>
      <c r="B29" s="439">
        <v>54</v>
      </c>
      <c r="C29" s="439" t="str">
        <f t="shared" ref="C29" si="48">IF(B29="","",VLOOKUP(B29,$B$58:$D$133,2))</f>
        <v>山下</v>
      </c>
      <c r="D29" s="444" t="str">
        <f t="shared" ref="D29" si="49">IF(B29="","",VLOOKUP(B29,$B$58:$D$133,3))</f>
        <v>敬愛学園</v>
      </c>
      <c r="E29" s="311"/>
      <c r="F29" s="359"/>
      <c r="G29" s="358" t="s">
        <v>499</v>
      </c>
      <c r="H29" s="307"/>
      <c r="I29" s="307"/>
      <c r="J29"/>
      <c r="K29" s="364"/>
      <c r="L29" s="78"/>
      <c r="M29" s="271"/>
      <c r="N29" s="266">
        <v>0</v>
      </c>
      <c r="O29" s="269"/>
      <c r="P29" s="270"/>
      <c r="Q29" s="439">
        <v>58</v>
      </c>
      <c r="R29" s="439" t="str">
        <f t="shared" ref="R29" si="50">IF(Q29="","",VLOOKUP(Q29,$B$58:$D$133,2))</f>
        <v>笹野</v>
      </c>
      <c r="S29" s="444" t="str">
        <f t="shared" ref="S29" si="51">IF(Q29="","",VLOOKUP(Q29,$B$58:$D$133,3))</f>
        <v>千葉経済</v>
      </c>
      <c r="T29" s="439">
        <v>71</v>
      </c>
      <c r="U29" s="37"/>
      <c r="V29" s="37"/>
      <c r="W29" s="1"/>
    </row>
    <row r="30" spans="1:30" s="17" customFormat="1" ht="15.75" customHeight="1" thickTop="1" thickBot="1" x14ac:dyDescent="0.2">
      <c r="A30" s="439"/>
      <c r="B30" s="439"/>
      <c r="C30" s="439"/>
      <c r="D30" s="444"/>
      <c r="E30" s="149"/>
      <c r="F30" s="149"/>
      <c r="G30" s="149"/>
      <c r="H30" s="307" t="s">
        <v>401</v>
      </c>
      <c r="I30" s="308">
        <v>3</v>
      </c>
      <c r="J30"/>
      <c r="K30" s="364"/>
      <c r="L30" s="274" t="s">
        <v>500</v>
      </c>
      <c r="M30" s="271" t="s">
        <v>421</v>
      </c>
      <c r="N30" s="127"/>
      <c r="O30" s="127"/>
      <c r="P30" s="127"/>
      <c r="Q30" s="439"/>
      <c r="R30" s="439"/>
      <c r="S30" s="444"/>
      <c r="T30" s="439"/>
      <c r="U30" s="37"/>
      <c r="V30" s="37"/>
      <c r="W30" s="1"/>
    </row>
    <row r="31" spans="1:30" s="17" customFormat="1" ht="15.75" customHeight="1" thickTop="1" thickBot="1" x14ac:dyDescent="0.2">
      <c r="A31" s="439">
        <v>53</v>
      </c>
      <c r="B31" s="439">
        <v>69</v>
      </c>
      <c r="C31" s="439" t="str">
        <f t="shared" ref="C31" si="52">IF(B31="","",VLOOKUP(B31,$B$58:$D$133,2))</f>
        <v>川崎</v>
      </c>
      <c r="D31" s="444" t="str">
        <f t="shared" ref="D31" si="53">IF(B31="","",VLOOKUP(B31,$B$58:$D$133,3))</f>
        <v>日体大柏</v>
      </c>
      <c r="E31" s="77"/>
      <c r="F31" s="77"/>
      <c r="G31" s="149"/>
      <c r="H31" s="267"/>
      <c r="I31" s="292">
        <v>0</v>
      </c>
      <c r="J31"/>
      <c r="K31"/>
      <c r="L31" s="302" t="s">
        <v>501</v>
      </c>
      <c r="M31" s="78"/>
      <c r="N31" s="127"/>
      <c r="O31" s="324"/>
      <c r="P31" s="325"/>
      <c r="Q31" s="439">
        <v>76</v>
      </c>
      <c r="R31" s="439" t="str">
        <f t="shared" ref="R31" si="54">IF(Q31="","",VLOOKUP(Q31,$B$58:$D$133,2))</f>
        <v>大和久</v>
      </c>
      <c r="S31" s="444" t="str">
        <f t="shared" ref="S31" si="55">IF(Q31="","",VLOOKUP(Q31,$B$58:$D$133,3))</f>
        <v>麗澤</v>
      </c>
      <c r="T31" s="439">
        <v>72</v>
      </c>
      <c r="U31" s="37"/>
      <c r="V31" s="37"/>
      <c r="W31" s="1"/>
    </row>
    <row r="32" spans="1:30" s="17" customFormat="1" ht="15.75" customHeight="1" thickTop="1" thickBot="1" x14ac:dyDescent="0.2">
      <c r="A32" s="439"/>
      <c r="B32" s="439"/>
      <c r="C32" s="439"/>
      <c r="D32" s="444"/>
      <c r="E32" s="356"/>
      <c r="F32" s="357" t="s">
        <v>402</v>
      </c>
      <c r="G32" s="355">
        <v>6</v>
      </c>
      <c r="H32" s="267"/>
      <c r="I32" s="149"/>
      <c r="J32"/>
      <c r="K32"/>
      <c r="L32" s="322"/>
      <c r="M32" s="78"/>
      <c r="N32" s="266">
        <v>1</v>
      </c>
      <c r="O32" s="361" t="s">
        <v>418</v>
      </c>
      <c r="P32" s="127"/>
      <c r="Q32" s="439"/>
      <c r="R32" s="439"/>
      <c r="S32" s="444"/>
      <c r="T32" s="439"/>
      <c r="U32" s="37"/>
      <c r="V32" s="37"/>
      <c r="W32" s="1"/>
    </row>
    <row r="33" spans="1:23" s="17" customFormat="1" ht="15.75" customHeight="1" thickTop="1" x14ac:dyDescent="0.15">
      <c r="A33" s="439">
        <v>54</v>
      </c>
      <c r="B33" s="439">
        <v>31</v>
      </c>
      <c r="C33" s="439" t="str">
        <f t="shared" ref="C33" si="56">IF(B33="","",VLOOKUP(B33,$B$58:$D$133,2))</f>
        <v>小川</v>
      </c>
      <c r="D33" s="444" t="str">
        <f t="shared" ref="D33" si="57">IF(B33="","",VLOOKUP(B33,$B$58:$D$133,3))</f>
        <v>市立銚子</v>
      </c>
      <c r="E33" s="265"/>
      <c r="F33" s="264"/>
      <c r="G33" s="317">
        <v>0</v>
      </c>
      <c r="H33" s="267"/>
      <c r="I33" s="149"/>
      <c r="J33"/>
      <c r="K33"/>
      <c r="L33" s="322"/>
      <c r="M33" s="78"/>
      <c r="N33" s="329">
        <v>0</v>
      </c>
      <c r="O33" s="269"/>
      <c r="P33" s="270"/>
      <c r="Q33" s="439">
        <v>63</v>
      </c>
      <c r="R33" s="439" t="str">
        <f t="shared" ref="R33" si="58">IF(Q33="","",VLOOKUP(Q33,$B$58:$D$133,2))</f>
        <v>常石</v>
      </c>
      <c r="S33" s="444" t="str">
        <f t="shared" ref="S33" si="59">IF(Q33="","",VLOOKUP(Q33,$B$58:$D$133,3))</f>
        <v>千葉南</v>
      </c>
      <c r="T33" s="439">
        <v>73</v>
      </c>
      <c r="U33" s="37"/>
      <c r="V33" s="37"/>
      <c r="W33" s="1"/>
    </row>
    <row r="34" spans="1:23" s="17" customFormat="1" ht="15.75" customHeight="1" thickBot="1" x14ac:dyDescent="0.2">
      <c r="A34" s="439"/>
      <c r="B34" s="439"/>
      <c r="C34" s="439"/>
      <c r="D34" s="444"/>
      <c r="E34" s="149"/>
      <c r="F34" s="149"/>
      <c r="G34" s="307"/>
      <c r="H34" s="299">
        <v>6</v>
      </c>
      <c r="I34" s="149"/>
      <c r="J34"/>
      <c r="K34"/>
      <c r="L34" s="322"/>
      <c r="M34" s="304">
        <v>0</v>
      </c>
      <c r="N34" s="271"/>
      <c r="O34" s="127"/>
      <c r="P34" s="127"/>
      <c r="Q34" s="439"/>
      <c r="R34" s="439"/>
      <c r="S34" s="444"/>
      <c r="T34" s="439"/>
      <c r="U34" s="37"/>
      <c r="V34" s="37"/>
      <c r="W34" s="1"/>
    </row>
    <row r="35" spans="1:23" s="17" customFormat="1" ht="15.75" customHeight="1" thickTop="1" x14ac:dyDescent="0.15">
      <c r="A35" s="439">
        <v>55</v>
      </c>
      <c r="B35" s="439">
        <v>71</v>
      </c>
      <c r="C35" s="439" t="str">
        <f t="shared" ref="C35" si="60">IF(B35="","",VLOOKUP(B35,$B$58:$D$133,2))</f>
        <v>岩倉</v>
      </c>
      <c r="D35" s="444" t="str">
        <f t="shared" ref="D35" si="61">IF(B35="","",VLOOKUP(B35,$B$58:$D$133,3))</f>
        <v>西武台</v>
      </c>
      <c r="E35" s="265"/>
      <c r="F35" s="149"/>
      <c r="G35" s="267" t="s">
        <v>404</v>
      </c>
      <c r="H35" s="292">
        <v>3</v>
      </c>
      <c r="I35" s="149"/>
      <c r="J35"/>
      <c r="K35"/>
      <c r="L35" s="127"/>
      <c r="M35" s="302">
        <v>5</v>
      </c>
      <c r="N35" s="78" t="s">
        <v>419</v>
      </c>
      <c r="O35" s="127"/>
      <c r="P35" s="270"/>
      <c r="Q35" s="439">
        <v>11</v>
      </c>
      <c r="R35" s="439" t="str">
        <f t="shared" ref="R35" si="62">IF(Q35="","",VLOOKUP(Q35,$B$58:$D$133,2))</f>
        <v>安田</v>
      </c>
      <c r="S35" s="444" t="str">
        <f t="shared" ref="S35" si="63">IF(Q35="","",VLOOKUP(Q35,$B$58:$D$133,3))</f>
        <v>長生</v>
      </c>
      <c r="T35" s="439">
        <v>74</v>
      </c>
      <c r="U35" s="37"/>
      <c r="V35" s="37"/>
      <c r="W35" s="1"/>
    </row>
    <row r="36" spans="1:23" s="17" customFormat="1" ht="15.75" customHeight="1" thickBot="1" x14ac:dyDescent="0.2">
      <c r="A36" s="439"/>
      <c r="B36" s="439"/>
      <c r="C36" s="439"/>
      <c r="D36" s="444"/>
      <c r="E36" s="263" t="s">
        <v>403</v>
      </c>
      <c r="F36" s="292">
        <v>1</v>
      </c>
      <c r="G36" s="267"/>
      <c r="H36" s="149"/>
      <c r="I36" s="149"/>
      <c r="J36"/>
      <c r="K36"/>
      <c r="L36" s="127"/>
      <c r="M36" s="322"/>
      <c r="N36" s="78"/>
      <c r="O36" s="266">
        <v>0</v>
      </c>
      <c r="P36" s="268" t="s">
        <v>334</v>
      </c>
      <c r="Q36" s="439"/>
      <c r="R36" s="439"/>
      <c r="S36" s="444"/>
      <c r="T36" s="439"/>
      <c r="U36" s="37"/>
      <c r="V36" s="37"/>
      <c r="W36" s="1"/>
    </row>
    <row r="37" spans="1:23" s="17" customFormat="1" ht="15.75" customHeight="1" thickTop="1" thickBot="1" x14ac:dyDescent="0.2">
      <c r="A37" s="439">
        <v>56</v>
      </c>
      <c r="B37" s="439">
        <v>62</v>
      </c>
      <c r="C37" s="439" t="str">
        <f t="shared" ref="C37" si="64">IF(B37="","",VLOOKUP(B37,$B$58:$D$133,2))</f>
        <v>月崎</v>
      </c>
      <c r="D37" s="444" t="str">
        <f t="shared" ref="D37" si="65">IF(B37="","",VLOOKUP(B37,$B$58:$D$133,3))</f>
        <v>千葉南</v>
      </c>
      <c r="E37" s="293"/>
      <c r="F37" s="296">
        <v>5</v>
      </c>
      <c r="G37" s="267"/>
      <c r="H37" s="149"/>
      <c r="I37" s="149"/>
      <c r="J37"/>
      <c r="K37"/>
      <c r="L37" s="127"/>
      <c r="M37" s="322"/>
      <c r="N37" s="78"/>
      <c r="O37" s="321">
        <v>2</v>
      </c>
      <c r="P37" s="333"/>
      <c r="Q37" s="439">
        <v>53</v>
      </c>
      <c r="R37" s="439" t="str">
        <f t="shared" ref="R37" si="66">IF(Q37="","",VLOOKUP(Q37,$B$58:$D$133,2))</f>
        <v>仲川</v>
      </c>
      <c r="S37" s="444" t="str">
        <f t="shared" ref="S37" si="67">IF(Q37="","",VLOOKUP(Q37,$B$58:$D$133,3))</f>
        <v>渋谷幕張</v>
      </c>
      <c r="T37" s="439">
        <v>75</v>
      </c>
      <c r="U37" s="37"/>
      <c r="V37" s="37"/>
      <c r="W37" s="1"/>
    </row>
    <row r="38" spans="1:23" s="17" customFormat="1" ht="15.75" customHeight="1" thickTop="1" thickBot="1" x14ac:dyDescent="0.2">
      <c r="A38" s="439"/>
      <c r="B38" s="439"/>
      <c r="C38" s="439"/>
      <c r="D38" s="444"/>
      <c r="E38" s="77"/>
      <c r="F38" s="267" t="s">
        <v>405</v>
      </c>
      <c r="G38" s="313" t="s">
        <v>476</v>
      </c>
      <c r="H38" s="149"/>
      <c r="I38" s="149"/>
      <c r="J38"/>
      <c r="K38"/>
      <c r="L38" s="127"/>
      <c r="M38" s="322"/>
      <c r="N38" s="274">
        <v>0</v>
      </c>
      <c r="O38" s="271" t="s">
        <v>420</v>
      </c>
      <c r="P38" s="331"/>
      <c r="Q38" s="439"/>
      <c r="R38" s="439"/>
      <c r="S38" s="444"/>
      <c r="T38" s="439"/>
      <c r="U38" s="37"/>
      <c r="V38" s="37"/>
      <c r="W38" s="1"/>
    </row>
    <row r="39" spans="1:23" s="17" customFormat="1" ht="15.75" customHeight="1" thickTop="1" thickBot="1" x14ac:dyDescent="0.2">
      <c r="A39" s="439">
        <v>57</v>
      </c>
      <c r="B39" s="439">
        <v>3</v>
      </c>
      <c r="C39" s="439" t="str">
        <f t="shared" ref="C39" si="68">IF(B39="","",VLOOKUP(B39,$B$58:$D$133,2))</f>
        <v>大杉</v>
      </c>
      <c r="D39" s="444" t="str">
        <f t="shared" ref="D39" si="69">IF(B39="","",VLOOKUP(B39,$B$58:$D$133,3))</f>
        <v>拓大紅陵</v>
      </c>
      <c r="E39" s="77"/>
      <c r="F39" s="359"/>
      <c r="G39" s="358" t="s">
        <v>477</v>
      </c>
      <c r="H39" s="149"/>
      <c r="I39" s="149"/>
      <c r="J39"/>
      <c r="K39"/>
      <c r="L39" s="127"/>
      <c r="M39" s="127"/>
      <c r="N39" s="302">
        <v>6</v>
      </c>
      <c r="O39" s="330"/>
      <c r="P39" s="325"/>
      <c r="Q39" s="439">
        <v>48</v>
      </c>
      <c r="R39" s="439" t="str">
        <f t="shared" ref="R39" si="70">IF(Q39="","",VLOOKUP(Q39,$B$58:$D$133,2))</f>
        <v>萩山</v>
      </c>
      <c r="S39" s="444" t="str">
        <f t="shared" ref="S39" si="71">IF(Q39="","",VLOOKUP(Q39,$B$58:$D$133,3))</f>
        <v>習志野</v>
      </c>
      <c r="T39" s="439">
        <v>76</v>
      </c>
      <c r="U39" s="37"/>
      <c r="V39" s="37"/>
      <c r="W39" s="1"/>
    </row>
    <row r="40" spans="1:23" s="17" customFormat="1" ht="15.75" customHeight="1" thickTop="1" x14ac:dyDescent="0.15">
      <c r="A40" s="439"/>
      <c r="B40" s="439"/>
      <c r="C40" s="439"/>
      <c r="D40" s="444"/>
      <c r="E40" s="356"/>
      <c r="F40" s="149"/>
      <c r="G40" s="149"/>
      <c r="H40" s="149"/>
      <c r="I40" s="149"/>
      <c r="J40"/>
      <c r="K40"/>
      <c r="L40" s="127"/>
      <c r="M40" s="127"/>
      <c r="N40" s="127"/>
      <c r="O40" s="127"/>
      <c r="P40" s="127"/>
      <c r="Q40" s="439"/>
      <c r="R40" s="439"/>
      <c r="S40" s="444"/>
      <c r="T40" s="439"/>
      <c r="U40" s="37"/>
      <c r="V40" s="37"/>
      <c r="W40" s="1"/>
    </row>
    <row r="41" spans="1:23" s="17" customFormat="1" ht="11.1" customHeight="1" x14ac:dyDescent="0.15">
      <c r="A41" s="455"/>
      <c r="B41" s="449"/>
      <c r="C41" s="449"/>
      <c r="D41" s="468"/>
      <c r="E41" s="144"/>
      <c r="F41" s="96"/>
      <c r="G41" s="160"/>
      <c r="H41" s="70"/>
      <c r="I41" s="70"/>
      <c r="J41" s="98"/>
      <c r="K41" s="74"/>
      <c r="L41" s="74"/>
      <c r="M41" s="69"/>
      <c r="N41" s="150"/>
      <c r="O41" s="205"/>
      <c r="P41" s="99"/>
      <c r="Q41" s="455"/>
      <c r="R41" s="455" t="str">
        <f t="shared" ref="R41" si="72">IF(Q41="","",VLOOKUP(Q41,$B$58:$D$124,2))</f>
        <v/>
      </c>
      <c r="S41" s="457" t="str">
        <f t="shared" ref="S41" si="73">IF(Q41="","",VLOOKUP(Q41,$B$58:$D$124,3))</f>
        <v/>
      </c>
      <c r="T41" s="455"/>
      <c r="U41" s="37"/>
      <c r="V41" s="37"/>
      <c r="W41" s="1"/>
    </row>
    <row r="42" spans="1:23" s="17" customFormat="1" ht="11.1" customHeight="1" x14ac:dyDescent="0.15">
      <c r="A42" s="455"/>
      <c r="B42" s="450"/>
      <c r="C42" s="450"/>
      <c r="D42" s="461"/>
      <c r="E42" s="144"/>
      <c r="F42" s="70"/>
      <c r="G42" s="70"/>
      <c r="H42" s="70"/>
      <c r="I42" s="70"/>
      <c r="J42" s="98"/>
      <c r="K42" s="74"/>
      <c r="L42" s="74"/>
      <c r="M42" s="69"/>
      <c r="N42" s="150"/>
      <c r="O42" s="205"/>
      <c r="P42" s="99"/>
      <c r="Q42" s="455"/>
      <c r="R42" s="455"/>
      <c r="S42" s="457"/>
      <c r="T42" s="455"/>
      <c r="U42" s="37"/>
      <c r="V42" s="37"/>
      <c r="W42" s="1"/>
    </row>
    <row r="43" spans="1:23" s="17" customFormat="1" ht="11.1" customHeight="1" x14ac:dyDescent="0.15">
      <c r="A43" s="455"/>
      <c r="B43" s="455"/>
      <c r="C43" s="455"/>
      <c r="D43" s="457"/>
      <c r="E43" s="69"/>
      <c r="F43" s="69"/>
      <c r="G43" s="205"/>
      <c r="H43" s="99"/>
      <c r="I43" s="70"/>
      <c r="J43" s="123"/>
      <c r="K43" s="123"/>
      <c r="L43" s="123"/>
      <c r="M43" s="123"/>
      <c r="N43" s="150"/>
      <c r="O43" s="205"/>
      <c r="P43" s="99"/>
      <c r="Q43" s="455"/>
      <c r="R43" s="455" t="str">
        <f>IF(Q43="","",VLOOKUP(Q43,$B$59:$D$124,2))</f>
        <v/>
      </c>
      <c r="S43" s="457" t="str">
        <f>IF(Q43="","",VLOOKUP(Q43,$B$59:$D$124,3))</f>
        <v/>
      </c>
      <c r="T43" s="456"/>
      <c r="U43" s="37"/>
      <c r="V43" s="37"/>
      <c r="W43" s="1"/>
    </row>
    <row r="44" spans="1:23" ht="11.1" customHeight="1" x14ac:dyDescent="0.2">
      <c r="A44" s="455"/>
      <c r="B44" s="455"/>
      <c r="C44" s="455"/>
      <c r="D44" s="457"/>
      <c r="E44" s="69"/>
      <c r="F44" s="69"/>
      <c r="G44" s="205"/>
      <c r="H44" s="99"/>
      <c r="I44" s="160"/>
      <c r="J44" s="123"/>
      <c r="K44" s="123"/>
      <c r="L44" s="123"/>
      <c r="M44" s="123"/>
      <c r="N44" s="150"/>
      <c r="P44" s="205"/>
      <c r="Q44" s="455"/>
      <c r="R44" s="455"/>
      <c r="S44" s="457"/>
      <c r="T44" s="456"/>
      <c r="U44" s="12"/>
      <c r="V44" s="12"/>
      <c r="W44" s="129"/>
    </row>
    <row r="45" spans="1:23" ht="18" customHeight="1" x14ac:dyDescent="0.2">
      <c r="A45" s="455"/>
      <c r="B45" s="455"/>
      <c r="C45" s="455"/>
      <c r="D45" s="457"/>
      <c r="E45" s="69"/>
      <c r="F45" s="69"/>
      <c r="G45" s="205"/>
      <c r="H45" s="99"/>
      <c r="I45" s="70"/>
      <c r="J45" s="143"/>
      <c r="K45" s="448" t="s">
        <v>452</v>
      </c>
      <c r="L45" s="448"/>
      <c r="M45" s="448"/>
      <c r="N45" s="448"/>
      <c r="O45" s="448"/>
      <c r="P45" s="448"/>
      <c r="Q45" s="448"/>
      <c r="R45" s="448"/>
      <c r="S45" s="448"/>
      <c r="T45" s="12"/>
      <c r="U45" s="12"/>
      <c r="V45" s="12"/>
      <c r="W45" s="12"/>
    </row>
    <row r="46" spans="1:23" ht="16.5" customHeight="1" x14ac:dyDescent="0.2">
      <c r="A46" s="455"/>
      <c r="B46" s="455"/>
      <c r="C46" s="455"/>
      <c r="D46" s="457"/>
      <c r="E46" s="62"/>
      <c r="F46" s="62"/>
      <c r="G46" s="205"/>
      <c r="H46" s="99"/>
      <c r="I46" s="70"/>
      <c r="J46" s="143"/>
      <c r="K46" s="448" t="s">
        <v>453</v>
      </c>
      <c r="L46" s="448"/>
      <c r="M46" s="448"/>
      <c r="N46" s="448"/>
      <c r="O46" s="448"/>
      <c r="P46" s="448"/>
      <c r="Q46" s="448"/>
      <c r="R46" s="448"/>
      <c r="S46" s="448"/>
      <c r="T46" s="12"/>
      <c r="U46" s="12"/>
      <c r="V46" s="12"/>
      <c r="W46" s="12"/>
    </row>
    <row r="47" spans="1:23" ht="11.1" customHeight="1" x14ac:dyDescent="0.2">
      <c r="A47" s="207"/>
      <c r="B47" s="156"/>
      <c r="C47" s="63"/>
      <c r="D47" s="63"/>
      <c r="E47" s="5"/>
      <c r="F47" s="156"/>
      <c r="G47" s="186"/>
      <c r="H47" s="186"/>
      <c r="I47" s="70"/>
      <c r="J47" s="143"/>
      <c r="K47" s="72"/>
      <c r="L47" s="71"/>
      <c r="M47" s="160"/>
      <c r="N47" s="150"/>
      <c r="R47" s="11"/>
      <c r="S47" s="12"/>
      <c r="T47" s="12"/>
      <c r="U47" s="12"/>
      <c r="V47" s="12"/>
      <c r="W47" s="12"/>
    </row>
    <row r="48" spans="1:23" ht="11.1" customHeight="1" x14ac:dyDescent="0.2">
      <c r="A48" s="207"/>
      <c r="B48" s="156"/>
      <c r="C48" s="63"/>
      <c r="D48" s="63"/>
      <c r="E48" s="186"/>
      <c r="F48" s="186"/>
      <c r="G48" s="186"/>
      <c r="H48" s="186"/>
      <c r="I48" s="70"/>
      <c r="J48" s="143"/>
      <c r="K48" s="72"/>
      <c r="L48" s="71"/>
      <c r="M48" s="160"/>
      <c r="N48" s="150"/>
      <c r="R48" s="11"/>
      <c r="S48" s="12"/>
      <c r="T48" s="12"/>
      <c r="U48" s="12"/>
      <c r="V48" s="12"/>
      <c r="W48" s="12"/>
    </row>
    <row r="49" spans="1:24" ht="11.1" customHeight="1" x14ac:dyDescent="0.2">
      <c r="A49" s="62"/>
      <c r="B49" s="63"/>
      <c r="C49" s="63"/>
      <c r="D49" s="63"/>
      <c r="E49" s="36"/>
      <c r="F49" s="36"/>
      <c r="G49" s="205"/>
      <c r="H49" s="99"/>
      <c r="I49" s="70"/>
      <c r="J49" s="49"/>
      <c r="K49" s="49"/>
      <c r="L49" s="49"/>
      <c r="M49" s="49"/>
      <c r="N49" s="150"/>
      <c r="R49" s="11"/>
      <c r="S49" s="12"/>
      <c r="T49" s="12"/>
      <c r="U49" s="12"/>
      <c r="V49" s="12"/>
      <c r="W49" s="12"/>
    </row>
    <row r="50" spans="1:24" ht="14.25" customHeight="1" x14ac:dyDescent="0.2">
      <c r="A50" s="62"/>
      <c r="B50" s="49"/>
      <c r="C50" s="49"/>
      <c r="D50" s="204"/>
      <c r="E50" s="36"/>
      <c r="F50" s="36"/>
      <c r="G50" s="205"/>
      <c r="H50" s="99"/>
      <c r="I50" s="70"/>
      <c r="J50" s="49"/>
      <c r="K50" s="49"/>
      <c r="L50" s="49"/>
      <c r="M50" s="49"/>
      <c r="N50" s="150"/>
      <c r="R50" s="11"/>
      <c r="S50" s="12"/>
      <c r="T50" s="12"/>
      <c r="U50" s="12"/>
      <c r="V50" s="12"/>
      <c r="W50" s="12"/>
    </row>
    <row r="51" spans="1:24" ht="20.25" customHeight="1" x14ac:dyDescent="0.2">
      <c r="A51" s="62"/>
      <c r="B51" s="49"/>
      <c r="C51" s="49"/>
      <c r="D51" s="204"/>
      <c r="E51" s="36"/>
      <c r="F51" s="36"/>
      <c r="H51" s="99"/>
      <c r="I51" s="70"/>
      <c r="J51" s="190"/>
      <c r="K51" s="190"/>
      <c r="L51" s="191"/>
      <c r="M51" s="192"/>
      <c r="N51" s="150"/>
      <c r="R51" s="11"/>
      <c r="S51" s="12"/>
      <c r="T51" s="12"/>
      <c r="U51" s="12"/>
      <c r="V51" s="12"/>
      <c r="W51" s="12"/>
    </row>
    <row r="52" spans="1:24" ht="12" customHeight="1" x14ac:dyDescent="0.2">
      <c r="A52" s="62"/>
      <c r="B52" s="49"/>
      <c r="C52" s="49"/>
      <c r="D52" s="204"/>
      <c r="E52" s="36"/>
      <c r="F52" s="36"/>
      <c r="H52" s="205"/>
      <c r="I52" s="70"/>
      <c r="J52" s="187"/>
      <c r="K52" s="187"/>
      <c r="L52" s="187"/>
      <c r="M52" s="187"/>
      <c r="N52" s="150"/>
      <c r="R52" s="11"/>
      <c r="S52" s="12"/>
      <c r="T52" s="12"/>
      <c r="U52" s="12"/>
      <c r="V52" s="12"/>
      <c r="W52" s="12"/>
    </row>
    <row r="53" spans="1:24" ht="11.1" customHeight="1" x14ac:dyDescent="0.2">
      <c r="A53" s="62"/>
      <c r="B53" s="49"/>
      <c r="C53" s="49"/>
      <c r="D53" s="204"/>
      <c r="E53" s="36"/>
      <c r="F53" s="36"/>
      <c r="H53" s="205"/>
      <c r="I53" s="186"/>
      <c r="J53" s="186"/>
      <c r="K53" s="186"/>
      <c r="L53" s="186"/>
      <c r="M53" s="186"/>
      <c r="O53" s="185"/>
      <c r="Q53" s="1"/>
      <c r="R53" s="1"/>
      <c r="S53" s="1"/>
      <c r="T53" s="1"/>
      <c r="U53" s="12"/>
      <c r="V53" s="12"/>
      <c r="W53" s="12"/>
    </row>
    <row r="54" spans="1:24" ht="11.1" customHeight="1" x14ac:dyDescent="0.2">
      <c r="A54" s="62"/>
      <c r="B54" s="49"/>
      <c r="C54" s="49"/>
      <c r="D54" s="204"/>
      <c r="E54" s="36"/>
      <c r="F54" s="36"/>
      <c r="H54" s="205"/>
      <c r="I54" s="186"/>
      <c r="J54" s="186"/>
      <c r="K54" s="186"/>
      <c r="L54" s="186"/>
      <c r="M54" s="186"/>
      <c r="O54" s="185"/>
      <c r="Q54" s="1"/>
      <c r="R54" s="1"/>
      <c r="S54" s="1"/>
      <c r="T54" s="1"/>
      <c r="U54" s="12"/>
      <c r="V54" s="12"/>
      <c r="W54" s="12"/>
    </row>
    <row r="55" spans="1:24" ht="11.1" customHeight="1" x14ac:dyDescent="0.2">
      <c r="A55" s="62"/>
      <c r="B55" s="49"/>
      <c r="C55" s="49"/>
      <c r="D55" s="204"/>
      <c r="E55" s="36"/>
      <c r="F55" s="36"/>
      <c r="H55" s="205"/>
      <c r="I55" s="186"/>
      <c r="J55" s="186"/>
      <c r="K55" s="186"/>
      <c r="L55" s="186"/>
      <c r="M55" s="186"/>
      <c r="O55" s="185"/>
      <c r="Q55" s="1"/>
      <c r="R55" s="1"/>
      <c r="S55" s="1"/>
      <c r="T55" s="1"/>
      <c r="U55" s="12"/>
      <c r="V55" s="12"/>
      <c r="W55" s="12"/>
    </row>
    <row r="56" spans="1:24" ht="11.1" customHeight="1" x14ac:dyDescent="0.2">
      <c r="A56" s="62"/>
      <c r="B56" s="49"/>
      <c r="C56" s="49"/>
      <c r="D56" s="204"/>
      <c r="E56" s="36"/>
      <c r="F56" s="36"/>
      <c r="H56" s="205"/>
      <c r="I56" s="186"/>
      <c r="J56" s="186"/>
      <c r="K56" s="186"/>
      <c r="L56" s="186"/>
      <c r="M56" s="186"/>
      <c r="O56" s="185"/>
      <c r="Q56" s="1"/>
      <c r="R56" s="1"/>
      <c r="S56" s="1"/>
      <c r="T56" s="1"/>
      <c r="U56" s="12"/>
      <c r="V56" s="12"/>
      <c r="W56" s="12"/>
    </row>
    <row r="57" spans="1:24" ht="13.5" customHeight="1" x14ac:dyDescent="0.2">
      <c r="A57" s="62"/>
      <c r="B57" s="49"/>
      <c r="C57" s="49" t="s">
        <v>24</v>
      </c>
      <c r="D57" s="204"/>
      <c r="E57" s="62"/>
      <c r="F57" s="62"/>
      <c r="H57" s="205"/>
      <c r="I57" s="186"/>
      <c r="J57" s="143"/>
      <c r="K57" s="204"/>
      <c r="L57" s="206"/>
      <c r="M57" s="204"/>
      <c r="N57" s="1"/>
      <c r="O57" s="1"/>
      <c r="P57" s="1"/>
      <c r="Q57" s="1"/>
      <c r="R57" s="1"/>
      <c r="S57" s="1"/>
      <c r="T57" s="1"/>
      <c r="U57" s="12"/>
      <c r="V57" s="12"/>
      <c r="W57" s="12"/>
    </row>
    <row r="58" spans="1:24" ht="17.25" customHeight="1" x14ac:dyDescent="0.2">
      <c r="A58" s="98"/>
      <c r="B58" s="165">
        <v>1</v>
      </c>
      <c r="C58" s="242" t="s">
        <v>95</v>
      </c>
      <c r="D58" s="65" t="s">
        <v>94</v>
      </c>
      <c r="E58" s="453"/>
      <c r="F58" s="453"/>
      <c r="H58" s="205"/>
      <c r="I58" s="70"/>
      <c r="J58" s="143"/>
      <c r="K58" s="204"/>
      <c r="L58" s="206"/>
      <c r="M58" s="204"/>
      <c r="N58" s="1"/>
      <c r="O58" s="1"/>
      <c r="P58" s="1"/>
      <c r="Q58" s="1"/>
      <c r="R58" s="1"/>
      <c r="S58" s="1"/>
      <c r="T58" s="1"/>
      <c r="U58" s="12"/>
      <c r="V58" s="12"/>
      <c r="W58" s="12"/>
    </row>
    <row r="59" spans="1:24" ht="17.25" customHeight="1" x14ac:dyDescent="0.2">
      <c r="A59" s="99"/>
      <c r="B59" s="165">
        <v>2</v>
      </c>
      <c r="C59" s="242" t="s">
        <v>96</v>
      </c>
      <c r="D59" s="65" t="s">
        <v>94</v>
      </c>
      <c r="E59" s="453"/>
      <c r="F59" s="453"/>
      <c r="H59" s="205"/>
      <c r="I59" s="70"/>
      <c r="J59" s="143"/>
      <c r="K59" s="204"/>
      <c r="L59" s="206"/>
      <c r="M59" s="204"/>
      <c r="N59" s="37"/>
      <c r="O59" s="212"/>
      <c r="P59" s="37"/>
      <c r="Q59" s="37"/>
      <c r="R59" s="37"/>
      <c r="S59" s="37"/>
      <c r="T59" s="37"/>
      <c r="U59" s="11"/>
      <c r="V59" s="11"/>
      <c r="W59" s="11"/>
      <c r="X59" s="11"/>
    </row>
    <row r="60" spans="1:24" ht="17.25" customHeight="1" x14ac:dyDescent="0.2">
      <c r="A60" s="99"/>
      <c r="B60" s="165">
        <v>3</v>
      </c>
      <c r="C60" s="242" t="s">
        <v>97</v>
      </c>
      <c r="D60" s="65" t="s">
        <v>94</v>
      </c>
      <c r="E60" s="453"/>
      <c r="F60" s="453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7.25" customHeight="1" x14ac:dyDescent="0.2">
      <c r="A61" s="99"/>
      <c r="B61" s="165">
        <v>4</v>
      </c>
      <c r="C61" s="159" t="s">
        <v>98</v>
      </c>
      <c r="D61" s="65" t="s">
        <v>94</v>
      </c>
      <c r="E61" s="453"/>
      <c r="F61" s="453"/>
      <c r="H61" s="212"/>
      <c r="I61" s="212"/>
      <c r="J61" s="212"/>
      <c r="K61" s="212"/>
      <c r="L61" s="212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7.25" customHeight="1" x14ac:dyDescent="0.2">
      <c r="A62" s="99"/>
      <c r="B62" s="165">
        <v>5</v>
      </c>
      <c r="C62" s="159" t="s">
        <v>104</v>
      </c>
      <c r="D62" s="65" t="s">
        <v>103</v>
      </c>
      <c r="E62" s="453"/>
      <c r="F62" s="454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7.25" customHeight="1" x14ac:dyDescent="0.2">
      <c r="A63" s="99"/>
      <c r="B63" s="165">
        <v>6</v>
      </c>
      <c r="C63" s="159" t="s">
        <v>105</v>
      </c>
      <c r="D63" s="65" t="s">
        <v>103</v>
      </c>
      <c r="E63" s="453"/>
      <c r="F63" s="454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s="1" customFormat="1" ht="17.25" customHeight="1" x14ac:dyDescent="0.15">
      <c r="A64" s="99"/>
      <c r="B64" s="165">
        <v>7</v>
      </c>
      <c r="C64" s="159" t="s">
        <v>106</v>
      </c>
      <c r="D64" s="65" t="s">
        <v>103</v>
      </c>
      <c r="E64" s="453"/>
      <c r="F64" s="454"/>
      <c r="G64" s="185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30" s="1" customFormat="1" ht="17.25" customHeight="1" x14ac:dyDescent="0.15">
      <c r="A65" s="99"/>
      <c r="B65" s="165">
        <v>8</v>
      </c>
      <c r="C65" s="159" t="s">
        <v>107</v>
      </c>
      <c r="D65" s="65" t="s">
        <v>103</v>
      </c>
      <c r="E65" s="453"/>
      <c r="F65" s="454"/>
      <c r="G65" s="185"/>
      <c r="H65" s="37"/>
      <c r="I65" s="37"/>
      <c r="J65" s="37"/>
      <c r="K65" s="37"/>
      <c r="L65" s="212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30" s="1" customFormat="1" ht="17.25" customHeight="1" x14ac:dyDescent="0.15">
      <c r="A66" s="99"/>
      <c r="B66" s="165">
        <v>9</v>
      </c>
      <c r="C66" s="242" t="s">
        <v>110</v>
      </c>
      <c r="D66" s="65" t="s">
        <v>109</v>
      </c>
      <c r="E66" s="453"/>
      <c r="F66" s="454"/>
      <c r="G66" s="185"/>
      <c r="H66" s="205"/>
      <c r="I66" s="160"/>
      <c r="J66" s="37"/>
      <c r="K66" s="37"/>
      <c r="L66" s="37"/>
      <c r="M66" s="37"/>
      <c r="N66" s="133"/>
      <c r="O66" s="136"/>
      <c r="P66" s="133"/>
      <c r="Q66" s="133"/>
      <c r="R66" s="133"/>
      <c r="S66" s="37"/>
      <c r="T66" s="37"/>
      <c r="U66" s="37"/>
      <c r="V66" s="37"/>
      <c r="W66" s="37"/>
      <c r="X66" s="37"/>
    </row>
    <row r="67" spans="1:30" s="1" customFormat="1" ht="17.25" customHeight="1" x14ac:dyDescent="0.15">
      <c r="A67" s="99"/>
      <c r="B67" s="165">
        <v>10</v>
      </c>
      <c r="C67" s="242" t="s">
        <v>111</v>
      </c>
      <c r="D67" s="65" t="s">
        <v>109</v>
      </c>
      <c r="E67" s="453"/>
      <c r="F67" s="454"/>
      <c r="G67" s="185"/>
      <c r="H67" s="205"/>
      <c r="I67" s="160"/>
      <c r="J67" s="37"/>
      <c r="K67" s="37"/>
      <c r="L67" s="37"/>
      <c r="M67" s="37"/>
      <c r="N67" s="133"/>
      <c r="O67" s="133"/>
      <c r="P67" s="133"/>
      <c r="Q67" s="133"/>
      <c r="R67" s="133"/>
      <c r="S67" s="37"/>
      <c r="T67" s="37"/>
      <c r="U67" s="37"/>
      <c r="V67" s="37"/>
      <c r="W67" s="37"/>
      <c r="X67" s="37"/>
    </row>
    <row r="68" spans="1:30" s="1" customFormat="1" ht="17.25" customHeight="1" x14ac:dyDescent="0.15">
      <c r="A68" s="99"/>
      <c r="B68" s="165">
        <v>11</v>
      </c>
      <c r="C68" s="242" t="s">
        <v>112</v>
      </c>
      <c r="D68" s="65" t="s">
        <v>109</v>
      </c>
      <c r="E68" s="453"/>
      <c r="F68" s="454"/>
      <c r="G68" s="185"/>
      <c r="H68" s="205"/>
      <c r="I68" s="160"/>
      <c r="J68" s="133"/>
      <c r="K68" s="133"/>
      <c r="L68" s="133"/>
      <c r="M68" s="133"/>
      <c r="N68" s="133"/>
      <c r="O68" s="136"/>
      <c r="P68" s="133"/>
      <c r="Q68" s="133"/>
      <c r="R68" s="133"/>
      <c r="S68" s="37"/>
      <c r="T68" s="37"/>
      <c r="U68" s="37"/>
      <c r="V68" s="37"/>
      <c r="W68" s="37"/>
      <c r="X68" s="37"/>
    </row>
    <row r="69" spans="1:30" s="1" customFormat="1" ht="17.25" customHeight="1" x14ac:dyDescent="0.15">
      <c r="A69" s="99"/>
      <c r="B69" s="165">
        <v>12</v>
      </c>
      <c r="C69" s="159" t="s">
        <v>113</v>
      </c>
      <c r="D69" s="65" t="s">
        <v>109</v>
      </c>
      <c r="E69" s="453"/>
      <c r="F69" s="454"/>
      <c r="G69" s="185"/>
      <c r="H69" s="205"/>
      <c r="I69" s="160"/>
      <c r="J69" s="133"/>
      <c r="K69" s="133"/>
      <c r="L69" s="133"/>
      <c r="M69" s="133"/>
      <c r="N69" s="133"/>
      <c r="O69" s="133"/>
      <c r="P69" s="133"/>
      <c r="Q69" s="133"/>
      <c r="R69" s="133"/>
      <c r="S69" s="37"/>
      <c r="T69" s="37"/>
      <c r="U69" s="37"/>
      <c r="V69" s="37"/>
      <c r="W69" s="37"/>
      <c r="X69" s="37"/>
    </row>
    <row r="70" spans="1:30" s="1" customFormat="1" ht="17.25" customHeight="1" x14ac:dyDescent="0.15">
      <c r="A70" s="99"/>
      <c r="B70" s="165">
        <v>13</v>
      </c>
      <c r="C70" s="159" t="s">
        <v>119</v>
      </c>
      <c r="D70" s="65" t="s">
        <v>118</v>
      </c>
      <c r="E70" s="453"/>
      <c r="F70" s="454"/>
      <c r="G70" s="185"/>
      <c r="H70" s="205"/>
      <c r="I70" s="160"/>
      <c r="J70" s="133"/>
      <c r="K70" s="133"/>
      <c r="L70" s="133"/>
      <c r="M70" s="133"/>
      <c r="N70" s="133"/>
      <c r="O70" s="133"/>
      <c r="P70" s="133"/>
      <c r="Q70" s="133"/>
      <c r="R70" s="133"/>
      <c r="S70" s="37"/>
      <c r="T70" s="37"/>
      <c r="U70" s="37"/>
      <c r="V70" s="37"/>
      <c r="W70" s="37"/>
      <c r="X70" s="37"/>
    </row>
    <row r="71" spans="1:30" s="1" customFormat="1" ht="17.25" customHeight="1" x14ac:dyDescent="0.15">
      <c r="A71" s="99"/>
      <c r="B71" s="165">
        <v>14</v>
      </c>
      <c r="C71" s="159" t="s">
        <v>117</v>
      </c>
      <c r="D71" s="65" t="s">
        <v>118</v>
      </c>
      <c r="E71" s="453"/>
      <c r="F71" s="454"/>
      <c r="G71" s="185"/>
      <c r="H71" s="205"/>
      <c r="I71" s="160"/>
      <c r="J71" s="133"/>
      <c r="K71" s="133"/>
      <c r="L71" s="133"/>
      <c r="M71" s="133"/>
      <c r="N71" s="37"/>
      <c r="O71" s="37"/>
      <c r="P71" s="37"/>
      <c r="Q71" s="37"/>
      <c r="R71" s="161"/>
      <c r="S71" s="37"/>
      <c r="T71" s="37"/>
      <c r="U71" s="37"/>
      <c r="V71" s="37"/>
      <c r="W71" s="37"/>
      <c r="X71" s="37"/>
    </row>
    <row r="72" spans="1:30" s="1" customFormat="1" ht="17.25" customHeight="1" x14ac:dyDescent="0.15">
      <c r="A72" s="99"/>
      <c r="B72" s="165">
        <v>15</v>
      </c>
      <c r="C72" s="159" t="s">
        <v>120</v>
      </c>
      <c r="D72" s="65" t="s">
        <v>118</v>
      </c>
      <c r="E72" s="453"/>
      <c r="F72" s="454"/>
      <c r="G72" s="185"/>
      <c r="H72" s="205"/>
      <c r="I72" s="160"/>
      <c r="J72" s="115"/>
      <c r="K72" s="37"/>
      <c r="L72" s="37"/>
      <c r="M72" s="37"/>
      <c r="N72" s="37"/>
      <c r="O72" s="37"/>
      <c r="P72" s="37"/>
      <c r="Q72" s="37"/>
      <c r="R72" s="212"/>
      <c r="S72" s="37"/>
      <c r="T72" s="37"/>
      <c r="U72" s="133"/>
      <c r="V72" s="133"/>
      <c r="W72" s="133"/>
      <c r="X72" s="133"/>
      <c r="Y72" s="133"/>
      <c r="Z72" s="133"/>
    </row>
    <row r="73" spans="1:30" s="1" customFormat="1" ht="17.25" customHeight="1" x14ac:dyDescent="0.15">
      <c r="A73" s="99"/>
      <c r="B73" s="165">
        <v>16</v>
      </c>
      <c r="C73" s="159" t="s">
        <v>121</v>
      </c>
      <c r="D73" s="65" t="s">
        <v>118</v>
      </c>
      <c r="E73" s="453"/>
      <c r="F73" s="454"/>
      <c r="G73" s="185"/>
      <c r="H73" s="205"/>
      <c r="I73" s="160"/>
      <c r="J73" s="115"/>
      <c r="K73" s="37"/>
      <c r="L73" s="37"/>
      <c r="M73" s="37"/>
      <c r="N73" s="37"/>
      <c r="O73" s="37"/>
      <c r="P73" s="212"/>
      <c r="Q73" s="37"/>
      <c r="R73" s="212"/>
      <c r="S73" s="37"/>
      <c r="T73" s="37"/>
      <c r="U73" s="37"/>
      <c r="V73" s="37"/>
      <c r="W73" s="37"/>
      <c r="X73" s="37"/>
      <c r="Y73" s="37"/>
      <c r="Z73" s="37"/>
    </row>
    <row r="74" spans="1:30" s="1" customFormat="1" ht="17.25" customHeight="1" x14ac:dyDescent="0.15">
      <c r="A74" s="99"/>
      <c r="B74" s="165">
        <v>17</v>
      </c>
      <c r="C74" s="159" t="s">
        <v>126</v>
      </c>
      <c r="D74" s="65" t="s">
        <v>125</v>
      </c>
      <c r="E74" s="453"/>
      <c r="F74" s="454"/>
      <c r="G74" s="185"/>
      <c r="H74" s="205"/>
      <c r="I74" s="160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30" s="1" customFormat="1" ht="17.25" customHeight="1" x14ac:dyDescent="0.15">
      <c r="A75" s="99"/>
      <c r="B75" s="165">
        <v>18</v>
      </c>
      <c r="C75" s="159" t="s">
        <v>127</v>
      </c>
      <c r="D75" s="65" t="s">
        <v>125</v>
      </c>
      <c r="E75" s="453"/>
      <c r="F75" s="454"/>
      <c r="G75" s="185"/>
      <c r="H75" s="205"/>
      <c r="I75" s="160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30" s="1" customFormat="1" ht="17.25" customHeight="1" x14ac:dyDescent="0.15">
      <c r="A76" s="99"/>
      <c r="B76" s="165">
        <v>19</v>
      </c>
      <c r="C76" s="159" t="s">
        <v>128</v>
      </c>
      <c r="D76" s="65" t="s">
        <v>125</v>
      </c>
      <c r="E76" s="453"/>
      <c r="F76" s="454"/>
      <c r="G76" s="185"/>
      <c r="H76" s="205"/>
      <c r="I76" s="160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30" s="1" customFormat="1" ht="17.25" customHeight="1" x14ac:dyDescent="0.15">
      <c r="A77" s="99"/>
      <c r="B77" s="165">
        <v>20</v>
      </c>
      <c r="C77" s="159" t="s">
        <v>132</v>
      </c>
      <c r="D77" s="65" t="s">
        <v>131</v>
      </c>
      <c r="E77" s="453"/>
      <c r="F77" s="454"/>
      <c r="G77" s="185"/>
      <c r="H77" s="205"/>
      <c r="I77" s="160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30" s="1" customFormat="1" ht="17.25" customHeight="1" x14ac:dyDescent="0.15">
      <c r="A78" s="99"/>
      <c r="B78" s="165">
        <v>21</v>
      </c>
      <c r="C78" s="159" t="s">
        <v>133</v>
      </c>
      <c r="D78" s="65" t="s">
        <v>131</v>
      </c>
      <c r="E78" s="453"/>
      <c r="F78" s="454"/>
      <c r="G78" s="185"/>
      <c r="H78" s="205"/>
      <c r="I78" s="160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30" s="1" customFormat="1" ht="17.25" customHeight="1" x14ac:dyDescent="0.15">
      <c r="A79" s="99"/>
      <c r="B79" s="165">
        <v>22</v>
      </c>
      <c r="C79" s="159" t="s">
        <v>134</v>
      </c>
      <c r="D79" s="65" t="s">
        <v>131</v>
      </c>
      <c r="E79" s="453"/>
      <c r="F79" s="454"/>
      <c r="G79" s="459"/>
      <c r="H79" s="205"/>
      <c r="I79" s="160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1" customFormat="1" ht="17.25" customHeight="1" x14ac:dyDescent="0.15">
      <c r="A80" s="99"/>
      <c r="B80" s="165">
        <v>23</v>
      </c>
      <c r="C80" s="159" t="s">
        <v>135</v>
      </c>
      <c r="D80" s="65" t="s">
        <v>131</v>
      </c>
      <c r="E80" s="453"/>
      <c r="F80" s="454"/>
      <c r="G80" s="459"/>
      <c r="H80" s="205"/>
      <c r="I80" s="160"/>
      <c r="J80" s="37"/>
      <c r="K80" s="37"/>
      <c r="L80" s="37"/>
      <c r="M80" s="37"/>
      <c r="N80" s="133"/>
      <c r="O80" s="133"/>
      <c r="P80" s="133"/>
      <c r="Q80" s="133"/>
      <c r="R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1" customFormat="1" ht="17.25" customHeight="1" x14ac:dyDescent="0.15">
      <c r="A81" s="99"/>
      <c r="B81" s="165">
        <v>24</v>
      </c>
      <c r="C81" s="159" t="s">
        <v>137</v>
      </c>
      <c r="D81" s="65" t="s">
        <v>136</v>
      </c>
      <c r="E81" s="453"/>
      <c r="F81" s="454"/>
      <c r="G81" s="459"/>
      <c r="H81" s="205"/>
      <c r="I81" s="160"/>
      <c r="J81" s="37"/>
      <c r="K81" s="212"/>
      <c r="L81" s="212"/>
      <c r="M81" s="212"/>
      <c r="N81" s="133"/>
      <c r="O81" s="136"/>
      <c r="P81" s="133"/>
      <c r="Q81" s="133"/>
      <c r="R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1" customFormat="1" ht="17.25" customHeight="1" x14ac:dyDescent="0.15">
      <c r="A82" s="99"/>
      <c r="B82" s="165">
        <v>25</v>
      </c>
      <c r="C82" s="159" t="s">
        <v>138</v>
      </c>
      <c r="D82" s="65" t="s">
        <v>136</v>
      </c>
      <c r="E82" s="453"/>
      <c r="F82" s="454"/>
      <c r="G82" s="459"/>
      <c r="H82" s="205"/>
      <c r="I82" s="160"/>
      <c r="J82" s="37"/>
      <c r="K82" s="212"/>
      <c r="L82" s="212"/>
      <c r="M82" s="212"/>
      <c r="N82" s="133"/>
      <c r="O82" s="133"/>
      <c r="P82" s="133"/>
      <c r="Q82" s="133"/>
      <c r="R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1" customFormat="1" ht="17.25" customHeight="1" x14ac:dyDescent="0.15">
      <c r="A83" s="99"/>
      <c r="B83" s="165">
        <v>26</v>
      </c>
      <c r="C83" s="159" t="s">
        <v>139</v>
      </c>
      <c r="D83" s="65" t="s">
        <v>136</v>
      </c>
      <c r="E83" s="453"/>
      <c r="F83" s="454"/>
      <c r="G83" s="185"/>
      <c r="H83" s="205"/>
      <c r="I83" s="160"/>
      <c r="J83" s="73"/>
      <c r="K83" s="212"/>
      <c r="L83" s="212"/>
      <c r="M83" s="212"/>
      <c r="N83" s="133"/>
      <c r="O83" s="133"/>
      <c r="P83" s="133"/>
      <c r="Q83" s="133"/>
      <c r="R83" s="133"/>
      <c r="S83" s="37"/>
      <c r="T83" s="37"/>
      <c r="U83" s="212"/>
      <c r="V83" s="212"/>
      <c r="W83" s="212"/>
      <c r="X83" s="212"/>
      <c r="Y83" s="212"/>
      <c r="Z83" s="212"/>
      <c r="AA83" s="212"/>
      <c r="AB83" s="212"/>
      <c r="AC83" s="212"/>
      <c r="AD83" s="37"/>
    </row>
    <row r="84" spans="1:30" s="1" customFormat="1" ht="17.25" customHeight="1" x14ac:dyDescent="0.15">
      <c r="A84" s="99"/>
      <c r="B84" s="165">
        <v>27</v>
      </c>
      <c r="C84" s="159" t="s">
        <v>140</v>
      </c>
      <c r="D84" s="65" t="s">
        <v>136</v>
      </c>
      <c r="E84" s="453"/>
      <c r="F84" s="454"/>
      <c r="G84" s="185"/>
      <c r="H84" s="205"/>
      <c r="I84" s="160"/>
      <c r="J84" s="78"/>
      <c r="K84" s="212"/>
      <c r="L84" s="212"/>
      <c r="M84" s="212"/>
      <c r="N84" s="133"/>
      <c r="O84" s="133"/>
      <c r="P84" s="133"/>
      <c r="Q84" s="133"/>
      <c r="R84" s="133"/>
      <c r="S84" s="37"/>
      <c r="T84" s="37"/>
      <c r="U84" s="212"/>
      <c r="V84" s="212"/>
      <c r="W84" s="212"/>
      <c r="X84" s="212"/>
      <c r="Y84" s="212"/>
      <c r="Z84" s="212"/>
      <c r="AA84" s="212"/>
      <c r="AB84" s="212"/>
      <c r="AC84" s="212"/>
      <c r="AD84" s="37"/>
    </row>
    <row r="85" spans="1:30" s="1" customFormat="1" ht="17.25" customHeight="1" x14ac:dyDescent="0.15">
      <c r="A85" s="99"/>
      <c r="B85" s="165">
        <v>28</v>
      </c>
      <c r="C85" s="159" t="s">
        <v>146</v>
      </c>
      <c r="D85" s="65" t="s">
        <v>145</v>
      </c>
      <c r="E85" s="453"/>
      <c r="F85" s="454"/>
      <c r="G85" s="185"/>
      <c r="H85" s="205"/>
      <c r="I85" s="160"/>
      <c r="J85" s="78"/>
      <c r="K85" s="78"/>
      <c r="L85" s="78"/>
      <c r="M85" s="78"/>
      <c r="N85" s="133"/>
      <c r="O85" s="133"/>
      <c r="P85" s="133"/>
      <c r="Q85" s="133"/>
      <c r="R85" s="133"/>
      <c r="S85" s="37"/>
      <c r="T85" s="37"/>
      <c r="U85" s="212"/>
      <c r="V85" s="212"/>
      <c r="W85" s="212"/>
      <c r="X85" s="212"/>
      <c r="Y85" s="212"/>
      <c r="Z85" s="212"/>
      <c r="AA85" s="212"/>
      <c r="AB85" s="212"/>
      <c r="AC85" s="212"/>
      <c r="AD85" s="37"/>
    </row>
    <row r="86" spans="1:30" s="1" customFormat="1" ht="17.25" customHeight="1" x14ac:dyDescent="0.15">
      <c r="A86" s="99"/>
      <c r="B86" s="165">
        <v>29</v>
      </c>
      <c r="C86" s="159" t="s">
        <v>147</v>
      </c>
      <c r="D86" s="65" t="s">
        <v>145</v>
      </c>
      <c r="E86" s="453"/>
      <c r="F86" s="454"/>
      <c r="G86" s="185"/>
      <c r="H86" s="205"/>
      <c r="I86" s="160"/>
      <c r="J86" s="78"/>
      <c r="K86" s="78"/>
      <c r="L86" s="78"/>
      <c r="M86" s="78"/>
      <c r="N86" s="150"/>
      <c r="O86" s="205"/>
      <c r="P86" s="20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1" customFormat="1" ht="17.25" customHeight="1" x14ac:dyDescent="0.15">
      <c r="A87" s="99"/>
      <c r="B87" s="165">
        <v>30</v>
      </c>
      <c r="C87" s="159" t="s">
        <v>149</v>
      </c>
      <c r="D87" s="65" t="s">
        <v>148</v>
      </c>
      <c r="E87" s="453"/>
      <c r="F87" s="454"/>
      <c r="G87" s="185"/>
      <c r="H87" s="205"/>
      <c r="I87" s="160"/>
      <c r="J87" s="115"/>
      <c r="K87" s="37"/>
      <c r="L87" s="37"/>
      <c r="M87" s="37"/>
      <c r="N87" s="150"/>
      <c r="O87" s="205"/>
      <c r="P87" s="205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30" s="1" customFormat="1" ht="17.25" customHeight="1" x14ac:dyDescent="0.15">
      <c r="A88" s="99"/>
      <c r="B88" s="165">
        <v>31</v>
      </c>
      <c r="C88" s="159" t="s">
        <v>153</v>
      </c>
      <c r="D88" s="65" t="s">
        <v>152</v>
      </c>
      <c r="E88" s="453"/>
      <c r="F88" s="454"/>
      <c r="G88" s="185"/>
      <c r="H88" s="205"/>
      <c r="I88" s="160"/>
      <c r="J88" s="115"/>
      <c r="K88" s="37"/>
      <c r="L88" s="37"/>
      <c r="M88" s="37"/>
      <c r="N88" s="150"/>
      <c r="O88" s="205"/>
      <c r="P88" s="205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30" s="1" customFormat="1" ht="17.25" customHeight="1" x14ac:dyDescent="0.15">
      <c r="A89" s="99"/>
      <c r="B89" s="165">
        <v>32</v>
      </c>
      <c r="C89" s="159" t="s">
        <v>154</v>
      </c>
      <c r="D89" s="65" t="s">
        <v>152</v>
      </c>
      <c r="E89" s="453"/>
      <c r="F89" s="454"/>
      <c r="G89" s="185"/>
      <c r="H89" s="205"/>
      <c r="I89" s="160"/>
      <c r="J89" s="115"/>
      <c r="K89" s="37"/>
      <c r="L89" s="37"/>
      <c r="M89" s="37"/>
      <c r="N89" s="150"/>
      <c r="O89" s="205"/>
      <c r="P89" s="205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30" s="1" customFormat="1" ht="17.25" customHeight="1" x14ac:dyDescent="0.15">
      <c r="A90" s="99"/>
      <c r="B90" s="165">
        <v>33</v>
      </c>
      <c r="C90" s="159" t="s">
        <v>142</v>
      </c>
      <c r="D90" s="65" t="s">
        <v>152</v>
      </c>
      <c r="E90" s="453"/>
      <c r="F90" s="454"/>
      <c r="G90" s="185"/>
      <c r="H90" s="205"/>
      <c r="I90" s="160"/>
      <c r="J90" s="115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30" s="1" customFormat="1" ht="17.25" customHeight="1" x14ac:dyDescent="0.15">
      <c r="A91" s="99"/>
      <c r="B91" s="165">
        <v>34</v>
      </c>
      <c r="C91" s="159" t="s">
        <v>155</v>
      </c>
      <c r="D91" s="65" t="s">
        <v>152</v>
      </c>
      <c r="E91" s="453"/>
      <c r="F91" s="454"/>
      <c r="G91" s="185"/>
      <c r="H91" s="205"/>
      <c r="I91" s="160"/>
      <c r="J91" s="115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30" s="1" customFormat="1" ht="17.25" customHeight="1" x14ac:dyDescent="0.15">
      <c r="A92" s="99"/>
      <c r="B92" s="165">
        <v>35</v>
      </c>
      <c r="C92" s="159" t="s">
        <v>141</v>
      </c>
      <c r="D92" s="65" t="s">
        <v>160</v>
      </c>
      <c r="E92" s="453"/>
      <c r="F92" s="454"/>
      <c r="G92" s="185"/>
      <c r="H92" s="37"/>
      <c r="I92" s="160"/>
      <c r="J92" s="143"/>
      <c r="K92" s="37"/>
      <c r="L92" s="37"/>
      <c r="M92" s="37"/>
      <c r="N92" s="37"/>
      <c r="O92" s="37"/>
      <c r="P92" s="212"/>
      <c r="Q92" s="37"/>
      <c r="R92" s="133"/>
      <c r="S92" s="37"/>
      <c r="T92" s="37"/>
      <c r="U92" s="37"/>
      <c r="V92" s="37"/>
      <c r="W92" s="37"/>
      <c r="X92" s="37"/>
      <c r="Y92" s="37"/>
      <c r="Z92" s="37"/>
    </row>
    <row r="93" spans="1:30" s="1" customFormat="1" ht="17.25" customHeight="1" x14ac:dyDescent="0.15">
      <c r="A93" s="99"/>
      <c r="B93" s="165">
        <v>36</v>
      </c>
      <c r="C93" s="159" t="s">
        <v>161</v>
      </c>
      <c r="D93" s="65" t="s">
        <v>160</v>
      </c>
      <c r="E93" s="453"/>
      <c r="F93" s="454"/>
      <c r="G93" s="185"/>
      <c r="H93" s="37"/>
      <c r="I93" s="160"/>
      <c r="J93" s="115"/>
      <c r="K93" s="37"/>
      <c r="L93" s="37"/>
      <c r="M93" s="37"/>
      <c r="N93" s="212"/>
      <c r="O93" s="37"/>
      <c r="P93" s="212"/>
      <c r="Q93" s="37"/>
      <c r="R93" s="133"/>
      <c r="S93" s="133"/>
      <c r="T93" s="133"/>
      <c r="U93" s="37"/>
      <c r="V93" s="37"/>
      <c r="W93" s="37"/>
      <c r="X93" s="37"/>
      <c r="Y93" s="37"/>
      <c r="Z93" s="37"/>
    </row>
    <row r="94" spans="1:30" s="1" customFormat="1" ht="17.25" customHeight="1" x14ac:dyDescent="0.15">
      <c r="A94" s="99"/>
      <c r="B94" s="165">
        <v>37</v>
      </c>
      <c r="C94" s="159" t="s">
        <v>162</v>
      </c>
      <c r="D94" s="65" t="s">
        <v>160</v>
      </c>
      <c r="E94" s="453"/>
      <c r="F94" s="454"/>
      <c r="G94" s="185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30" s="1" customFormat="1" ht="17.25" customHeight="1" x14ac:dyDescent="0.15">
      <c r="A95" s="99"/>
      <c r="B95" s="165">
        <v>38</v>
      </c>
      <c r="C95" s="159" t="s">
        <v>168</v>
      </c>
      <c r="D95" s="65" t="s">
        <v>167</v>
      </c>
      <c r="E95" s="453"/>
      <c r="F95" s="454"/>
      <c r="G95" s="185"/>
      <c r="H95" s="212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30" s="1" customFormat="1" ht="17.25" customHeight="1" x14ac:dyDescent="0.15">
      <c r="A96" s="99"/>
      <c r="B96" s="165">
        <v>39</v>
      </c>
      <c r="C96" s="159" t="s">
        <v>169</v>
      </c>
      <c r="D96" s="65" t="s">
        <v>167</v>
      </c>
      <c r="E96" s="453"/>
      <c r="F96" s="454"/>
      <c r="G96" s="185"/>
      <c r="H96" s="205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s="1" customFormat="1" ht="17.25" customHeight="1" x14ac:dyDescent="0.15">
      <c r="A97" s="99"/>
      <c r="B97" s="165">
        <v>40</v>
      </c>
      <c r="C97" s="159" t="s">
        <v>170</v>
      </c>
      <c r="D97" s="65" t="s">
        <v>167</v>
      </c>
      <c r="E97" s="453"/>
      <c r="F97" s="454"/>
      <c r="G97" s="185"/>
      <c r="H97" s="205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s="1" customFormat="1" ht="17.25" customHeight="1" x14ac:dyDescent="0.15">
      <c r="A98" s="99"/>
      <c r="B98" s="165">
        <v>41</v>
      </c>
      <c r="C98" s="159" t="s">
        <v>171</v>
      </c>
      <c r="D98" s="65" t="s">
        <v>167</v>
      </c>
      <c r="E98" s="453"/>
      <c r="F98" s="454"/>
      <c r="G98" s="185"/>
      <c r="H98" s="205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s="1" customFormat="1" ht="17.25" customHeight="1" x14ac:dyDescent="0.15">
      <c r="A99" s="99"/>
      <c r="B99" s="165">
        <v>42</v>
      </c>
      <c r="C99" s="159" t="s">
        <v>177</v>
      </c>
      <c r="D99" s="65" t="s">
        <v>176</v>
      </c>
      <c r="E99" s="453"/>
      <c r="F99" s="454"/>
      <c r="G99" s="185"/>
      <c r="H99" s="205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s="1" customFormat="1" ht="17.25" customHeight="1" x14ac:dyDescent="0.15">
      <c r="A100" s="99"/>
      <c r="B100" s="165">
        <v>43</v>
      </c>
      <c r="C100" s="159" t="s">
        <v>135</v>
      </c>
      <c r="D100" s="65" t="s">
        <v>176</v>
      </c>
      <c r="E100" s="453"/>
      <c r="F100" s="454"/>
      <c r="G100" s="185"/>
      <c r="H100" s="205"/>
      <c r="I100" s="37"/>
      <c r="J100" s="212"/>
      <c r="K100" s="212"/>
      <c r="L100" s="212"/>
      <c r="M100" s="212"/>
      <c r="N100" s="150"/>
      <c r="O100" s="205"/>
      <c r="P100" s="205"/>
      <c r="Q100" s="37"/>
      <c r="R100" s="37"/>
      <c r="S100" s="37"/>
      <c r="T100" s="37"/>
      <c r="U100" s="37"/>
      <c r="V100" s="37"/>
      <c r="W100" s="37"/>
      <c r="X100" s="133"/>
      <c r="Y100" s="37"/>
      <c r="Z100" s="37"/>
    </row>
    <row r="101" spans="1:26" s="1" customFormat="1" ht="17.25" customHeight="1" x14ac:dyDescent="0.15">
      <c r="A101" s="99"/>
      <c r="B101" s="165">
        <v>44</v>
      </c>
      <c r="C101" s="159" t="s">
        <v>178</v>
      </c>
      <c r="D101" s="65" t="s">
        <v>176</v>
      </c>
      <c r="E101" s="453"/>
      <c r="F101" s="454"/>
      <c r="G101" s="185"/>
      <c r="H101" s="205"/>
      <c r="I101" s="212"/>
      <c r="J101" s="115"/>
      <c r="K101" s="37"/>
      <c r="L101" s="37"/>
      <c r="M101" s="37"/>
      <c r="N101" s="150"/>
      <c r="O101" s="205"/>
      <c r="P101" s="205"/>
      <c r="Q101" s="37"/>
      <c r="R101" s="37"/>
      <c r="S101" s="37"/>
      <c r="T101" s="37"/>
      <c r="U101" s="133"/>
      <c r="V101" s="133"/>
      <c r="W101" s="133"/>
      <c r="X101" s="133"/>
      <c r="Y101" s="37"/>
      <c r="Z101" s="37"/>
    </row>
    <row r="102" spans="1:26" s="1" customFormat="1" ht="17.25" customHeight="1" x14ac:dyDescent="0.15">
      <c r="A102" s="99"/>
      <c r="B102" s="165">
        <v>45</v>
      </c>
      <c r="C102" s="159" t="s">
        <v>179</v>
      </c>
      <c r="D102" s="65" t="s">
        <v>176</v>
      </c>
      <c r="E102" s="453"/>
      <c r="F102" s="454"/>
      <c r="G102" s="185"/>
      <c r="H102" s="205"/>
      <c r="I102" s="160"/>
      <c r="J102" s="115"/>
      <c r="K102" s="37"/>
      <c r="L102" s="37"/>
      <c r="M102" s="37"/>
      <c r="N102" s="150"/>
      <c r="O102" s="205"/>
      <c r="P102" s="205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s="1" customFormat="1" ht="17.25" customHeight="1" x14ac:dyDescent="0.15">
      <c r="A103" s="99"/>
      <c r="B103" s="165">
        <v>46</v>
      </c>
      <c r="C103" s="159" t="s">
        <v>182</v>
      </c>
      <c r="D103" s="65" t="s">
        <v>181</v>
      </c>
      <c r="E103" s="453"/>
      <c r="F103" s="454"/>
      <c r="G103" s="185"/>
      <c r="H103" s="205"/>
      <c r="I103" s="160"/>
      <c r="J103" s="115"/>
      <c r="K103" s="37"/>
      <c r="L103" s="37"/>
      <c r="M103" s="37"/>
      <c r="N103" s="150"/>
      <c r="O103" s="205"/>
      <c r="P103" s="205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s="1" customFormat="1" ht="17.25" customHeight="1" x14ac:dyDescent="0.15">
      <c r="A104" s="99"/>
      <c r="B104" s="165">
        <v>47</v>
      </c>
      <c r="C104" s="159" t="s">
        <v>183</v>
      </c>
      <c r="D104" s="65" t="s">
        <v>181</v>
      </c>
      <c r="E104" s="466"/>
      <c r="F104" s="467"/>
      <c r="G104" s="185"/>
      <c r="H104" s="205"/>
      <c r="I104" s="160"/>
      <c r="J104" s="115"/>
      <c r="K104" s="37"/>
      <c r="L104" s="37"/>
      <c r="M104" s="37"/>
      <c r="N104" s="150"/>
      <c r="O104" s="205"/>
      <c r="P104" s="205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s="1" customFormat="1" ht="17.25" customHeight="1" x14ac:dyDescent="0.15">
      <c r="A105" s="99"/>
      <c r="B105" s="165">
        <v>48</v>
      </c>
      <c r="C105" s="159" t="s">
        <v>184</v>
      </c>
      <c r="D105" s="65" t="s">
        <v>181</v>
      </c>
      <c r="E105" s="466"/>
      <c r="F105" s="467"/>
      <c r="G105" s="185"/>
      <c r="H105" s="205"/>
      <c r="I105" s="160"/>
      <c r="J105" s="143"/>
      <c r="K105" s="37"/>
      <c r="L105" s="37"/>
      <c r="M105" s="37"/>
      <c r="N105" s="150"/>
      <c r="O105" s="205"/>
      <c r="P105" s="205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s="1" customFormat="1" ht="17.25" customHeight="1" x14ac:dyDescent="0.15">
      <c r="A106" s="99"/>
      <c r="B106" s="165">
        <v>49</v>
      </c>
      <c r="C106" s="159" t="s">
        <v>185</v>
      </c>
      <c r="D106" s="65" t="s">
        <v>181</v>
      </c>
      <c r="E106" s="466"/>
      <c r="F106" s="467"/>
      <c r="G106" s="185"/>
      <c r="H106" s="205"/>
      <c r="I106" s="160"/>
      <c r="J106" s="143"/>
      <c r="K106" s="37"/>
      <c r="L106" s="37"/>
      <c r="M106" s="37"/>
      <c r="N106" s="150"/>
      <c r="O106" s="205"/>
      <c r="P106" s="205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s="1" customFormat="1" ht="17.25" customHeight="1" x14ac:dyDescent="0.15">
      <c r="A107" s="99"/>
      <c r="B107" s="165">
        <v>50</v>
      </c>
      <c r="C107" s="159" t="s">
        <v>171</v>
      </c>
      <c r="D107" s="65" t="s">
        <v>232</v>
      </c>
      <c r="E107" s="466"/>
      <c r="F107" s="467"/>
      <c r="G107" s="185"/>
      <c r="H107" s="205"/>
      <c r="I107" s="160"/>
      <c r="J107" s="115"/>
      <c r="K107" s="37"/>
      <c r="L107" s="37"/>
      <c r="M107" s="37"/>
      <c r="N107" s="150"/>
      <c r="O107" s="205"/>
      <c r="P107" s="205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s="1" customFormat="1" ht="17.25" customHeight="1" x14ac:dyDescent="0.15">
      <c r="A108" s="99"/>
      <c r="B108" s="165">
        <v>51</v>
      </c>
      <c r="C108" s="159" t="s">
        <v>187</v>
      </c>
      <c r="D108" s="65" t="s">
        <v>232</v>
      </c>
      <c r="E108" s="453"/>
      <c r="F108" s="454"/>
      <c r="G108" s="185"/>
      <c r="H108" s="205"/>
      <c r="I108" s="160"/>
      <c r="J108" s="115"/>
      <c r="K108" s="37"/>
      <c r="L108" s="37"/>
      <c r="M108" s="37"/>
      <c r="N108" s="150"/>
      <c r="O108" s="205"/>
      <c r="P108" s="205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s="1" customFormat="1" ht="17.25" customHeight="1" x14ac:dyDescent="0.15">
      <c r="A109" s="99"/>
      <c r="B109" s="165">
        <v>52</v>
      </c>
      <c r="C109" s="159" t="s">
        <v>188</v>
      </c>
      <c r="D109" s="65" t="s">
        <v>232</v>
      </c>
      <c r="E109" s="466"/>
      <c r="F109" s="467"/>
      <c r="G109" s="185"/>
      <c r="H109" s="205"/>
      <c r="I109" s="160"/>
      <c r="J109" s="115"/>
      <c r="K109" s="37"/>
      <c r="L109" s="37"/>
      <c r="M109" s="37"/>
      <c r="N109" s="150"/>
      <c r="O109" s="205"/>
      <c r="P109" s="205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s="1" customFormat="1" ht="17.25" customHeight="1" x14ac:dyDescent="0.15">
      <c r="A110" s="99"/>
      <c r="B110" s="165">
        <v>53</v>
      </c>
      <c r="C110" s="159" t="s">
        <v>189</v>
      </c>
      <c r="D110" s="65" t="s">
        <v>232</v>
      </c>
      <c r="E110" s="466"/>
      <c r="F110" s="467"/>
      <c r="G110" s="185"/>
      <c r="H110" s="205"/>
      <c r="I110" s="160"/>
      <c r="J110" s="115"/>
      <c r="K110" s="37"/>
      <c r="L110" s="37"/>
      <c r="M110" s="37"/>
      <c r="N110" s="34"/>
      <c r="O110" s="160"/>
      <c r="P110" s="160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s="1" customFormat="1" ht="17.25" customHeight="1" x14ac:dyDescent="0.15">
      <c r="A111" s="99"/>
      <c r="B111" s="165">
        <v>54</v>
      </c>
      <c r="C111" s="159" t="s">
        <v>190</v>
      </c>
      <c r="D111" s="65" t="s">
        <v>229</v>
      </c>
      <c r="E111" s="466"/>
      <c r="F111" s="467"/>
      <c r="G111" s="185"/>
      <c r="H111" s="205"/>
      <c r="I111" s="160"/>
      <c r="J111" s="143"/>
      <c r="K111" s="37"/>
      <c r="L111" s="37"/>
      <c r="M111" s="37"/>
      <c r="N111" s="150"/>
      <c r="O111" s="205"/>
      <c r="P111" s="205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s="1" customFormat="1" ht="17.25" customHeight="1" x14ac:dyDescent="0.15">
      <c r="A112" s="99"/>
      <c r="B112" s="165">
        <v>55</v>
      </c>
      <c r="C112" s="159" t="s">
        <v>191</v>
      </c>
      <c r="D112" s="65" t="s">
        <v>229</v>
      </c>
      <c r="E112" s="466"/>
      <c r="F112" s="467"/>
      <c r="G112" s="185"/>
      <c r="H112" s="205"/>
      <c r="I112" s="160"/>
      <c r="J112" s="115"/>
      <c r="K112" s="37"/>
      <c r="L112" s="37"/>
      <c r="M112" s="37"/>
      <c r="N112" s="150"/>
      <c r="O112" s="205"/>
      <c r="P112" s="205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s="1" customFormat="1" ht="17.25" customHeight="1" x14ac:dyDescent="0.15">
      <c r="A113" s="99"/>
      <c r="B113" s="165">
        <v>56</v>
      </c>
      <c r="C113" s="159" t="s">
        <v>192</v>
      </c>
      <c r="D113" s="65" t="s">
        <v>229</v>
      </c>
      <c r="E113" s="466"/>
      <c r="F113" s="467"/>
      <c r="G113" s="185"/>
      <c r="H113" s="205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s="1" customFormat="1" ht="17.25" customHeight="1" x14ac:dyDescent="0.15">
      <c r="A114" s="99"/>
      <c r="B114" s="165">
        <v>57</v>
      </c>
      <c r="C114" s="159" t="s">
        <v>193</v>
      </c>
      <c r="D114" s="65" t="s">
        <v>229</v>
      </c>
      <c r="E114" s="466"/>
      <c r="F114" s="467"/>
      <c r="G114" s="185"/>
      <c r="H114" s="205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37"/>
      <c r="W114" s="37"/>
      <c r="X114" s="37"/>
      <c r="Y114" s="37"/>
      <c r="Z114" s="37"/>
    </row>
    <row r="115" spans="1:26" s="1" customFormat="1" ht="17.25" customHeight="1" x14ac:dyDescent="0.15">
      <c r="A115" s="99"/>
      <c r="B115" s="165">
        <v>58</v>
      </c>
      <c r="C115" s="159" t="s">
        <v>197</v>
      </c>
      <c r="D115" s="65" t="s">
        <v>230</v>
      </c>
      <c r="E115" s="466"/>
      <c r="F115" s="467"/>
      <c r="G115" s="185"/>
      <c r="H115" s="205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s="1" customFormat="1" ht="17.25" customHeight="1" x14ac:dyDescent="0.15">
      <c r="A116" s="99"/>
      <c r="B116" s="165">
        <v>59</v>
      </c>
      <c r="C116" s="159" t="s">
        <v>198</v>
      </c>
      <c r="D116" s="65" t="s">
        <v>230</v>
      </c>
      <c r="E116" s="466"/>
      <c r="F116" s="467"/>
      <c r="G116" s="185"/>
      <c r="H116" s="205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s="1" customFormat="1" ht="17.25" customHeight="1" x14ac:dyDescent="0.15">
      <c r="A117" s="99"/>
      <c r="B117" s="165">
        <v>60</v>
      </c>
      <c r="C117" s="159" t="s">
        <v>199</v>
      </c>
      <c r="D117" s="65" t="s">
        <v>230</v>
      </c>
      <c r="E117" s="466"/>
      <c r="F117" s="467"/>
      <c r="G117" s="185"/>
      <c r="H117" s="205"/>
      <c r="I117" s="37"/>
      <c r="J117" s="37"/>
      <c r="K117" s="212"/>
      <c r="L117" s="212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s="1" customFormat="1" ht="17.25" customHeight="1" x14ac:dyDescent="0.15">
      <c r="A118" s="32"/>
      <c r="B118" s="165">
        <v>61</v>
      </c>
      <c r="C118" s="159" t="s">
        <v>200</v>
      </c>
      <c r="D118" s="65" t="s">
        <v>230</v>
      </c>
      <c r="E118" s="466"/>
      <c r="F118" s="467"/>
      <c r="G118" s="185"/>
      <c r="H118" s="205"/>
      <c r="I118" s="37"/>
      <c r="J118" s="37"/>
      <c r="K118" s="212"/>
      <c r="L118" s="212"/>
      <c r="M118" s="37"/>
      <c r="N118" s="212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s="1" customFormat="1" ht="17.25" customHeight="1" x14ac:dyDescent="0.15">
      <c r="A119" s="32"/>
      <c r="B119" s="165">
        <v>62</v>
      </c>
      <c r="C119" s="159" t="s">
        <v>203</v>
      </c>
      <c r="D119" s="65" t="s">
        <v>202</v>
      </c>
      <c r="E119" s="466"/>
      <c r="F119" s="467"/>
      <c r="G119" s="185"/>
      <c r="H119" s="205"/>
      <c r="I119" s="160"/>
      <c r="J119" s="115"/>
      <c r="K119" s="37"/>
      <c r="L119" s="37"/>
      <c r="M119" s="37"/>
      <c r="N119" s="150"/>
      <c r="O119" s="205"/>
      <c r="P119" s="205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s="1" customFormat="1" ht="17.25" customHeight="1" x14ac:dyDescent="0.15">
      <c r="A120" s="32"/>
      <c r="B120" s="165">
        <v>63</v>
      </c>
      <c r="C120" s="159" t="s">
        <v>204</v>
      </c>
      <c r="D120" s="65" t="s">
        <v>202</v>
      </c>
      <c r="E120" s="466"/>
      <c r="F120" s="467"/>
      <c r="G120" s="185"/>
      <c r="H120" s="205"/>
      <c r="I120" s="160"/>
      <c r="J120" s="115"/>
      <c r="K120" s="37"/>
      <c r="L120" s="37"/>
      <c r="M120" s="37"/>
      <c r="N120" s="150"/>
      <c r="O120" s="205"/>
      <c r="P120" s="205"/>
      <c r="Q120" s="37"/>
      <c r="R120" s="37"/>
      <c r="S120" s="53"/>
      <c r="T120" s="53"/>
      <c r="U120" s="37"/>
      <c r="V120" s="37"/>
      <c r="W120" s="37"/>
      <c r="X120" s="37"/>
      <c r="Y120" s="37"/>
      <c r="Z120" s="37"/>
    </row>
    <row r="121" spans="1:26" s="1" customFormat="1" ht="17.25" customHeight="1" x14ac:dyDescent="0.15">
      <c r="A121" s="32"/>
      <c r="B121" s="165">
        <v>64</v>
      </c>
      <c r="C121" s="159" t="s">
        <v>205</v>
      </c>
      <c r="D121" s="65" t="s">
        <v>202</v>
      </c>
      <c r="E121" s="464"/>
      <c r="F121" s="465"/>
      <c r="G121" s="185"/>
      <c r="H121" s="205"/>
      <c r="I121" s="160"/>
      <c r="J121" s="115"/>
      <c r="K121" s="37"/>
      <c r="L121" s="37"/>
      <c r="M121" s="37"/>
      <c r="N121" s="150"/>
      <c r="O121" s="205"/>
      <c r="P121" s="205"/>
      <c r="Q121" s="37"/>
      <c r="R121" s="37"/>
      <c r="S121" s="53"/>
      <c r="T121" s="53"/>
      <c r="U121" s="37"/>
      <c r="V121" s="37"/>
      <c r="W121" s="37"/>
      <c r="X121" s="37"/>
      <c r="Y121" s="37"/>
      <c r="Z121" s="37"/>
    </row>
    <row r="122" spans="1:26" s="1" customFormat="1" ht="17.25" customHeight="1" x14ac:dyDescent="0.15">
      <c r="A122" s="186"/>
      <c r="B122" s="165">
        <v>65</v>
      </c>
      <c r="C122" s="159" t="s">
        <v>206</v>
      </c>
      <c r="D122" s="65" t="s">
        <v>202</v>
      </c>
      <c r="E122" s="464"/>
      <c r="F122" s="465"/>
      <c r="G122" s="185"/>
      <c r="H122" s="205"/>
      <c r="I122" s="160"/>
      <c r="J122" s="115"/>
      <c r="K122" s="37"/>
      <c r="L122" s="37"/>
      <c r="M122" s="37"/>
      <c r="N122" s="150"/>
      <c r="O122" s="205"/>
      <c r="P122" s="205"/>
      <c r="Q122" s="37"/>
      <c r="R122" s="37"/>
      <c r="S122" s="53"/>
      <c r="T122" s="53"/>
      <c r="U122" s="37"/>
      <c r="V122" s="37"/>
      <c r="W122" s="37"/>
      <c r="X122" s="37"/>
      <c r="Y122" s="37"/>
      <c r="Z122" s="37"/>
    </row>
    <row r="123" spans="1:26" s="1" customFormat="1" ht="17.25" customHeight="1" x14ac:dyDescent="0.15">
      <c r="A123" s="186"/>
      <c r="B123" s="165">
        <v>66</v>
      </c>
      <c r="C123" s="159" t="s">
        <v>210</v>
      </c>
      <c r="D123" s="65" t="s">
        <v>209</v>
      </c>
      <c r="E123" s="464"/>
      <c r="F123" s="465"/>
      <c r="G123" s="185"/>
      <c r="H123" s="205"/>
      <c r="I123" s="160"/>
      <c r="J123" s="115"/>
      <c r="K123" s="37"/>
      <c r="L123" s="37"/>
      <c r="M123" s="37"/>
      <c r="N123" s="150"/>
      <c r="O123" s="205"/>
      <c r="P123" s="205"/>
      <c r="Q123" s="37"/>
      <c r="R123" s="37"/>
      <c r="S123" s="53"/>
      <c r="T123" s="53"/>
      <c r="U123" s="37"/>
      <c r="V123" s="37"/>
      <c r="W123" s="37"/>
      <c r="X123" s="37"/>
      <c r="Y123" s="37"/>
      <c r="Z123" s="37"/>
    </row>
    <row r="124" spans="1:26" s="1" customFormat="1" ht="17.25" customHeight="1" x14ac:dyDescent="0.15">
      <c r="A124" s="186"/>
      <c r="B124" s="165">
        <v>67</v>
      </c>
      <c r="C124" s="159" t="s">
        <v>205</v>
      </c>
      <c r="D124" s="65" t="s">
        <v>209</v>
      </c>
      <c r="E124" s="464"/>
      <c r="F124" s="465"/>
      <c r="G124" s="185"/>
      <c r="H124" s="205"/>
      <c r="I124" s="160"/>
      <c r="J124" s="115"/>
      <c r="K124" s="37"/>
      <c r="L124" s="37"/>
      <c r="M124" s="37"/>
      <c r="N124" s="150"/>
      <c r="O124" s="205"/>
      <c r="P124" s="205"/>
      <c r="Q124" s="37"/>
      <c r="R124" s="37"/>
      <c r="S124" s="53"/>
      <c r="T124" s="53"/>
      <c r="U124" s="37"/>
      <c r="V124" s="37"/>
      <c r="W124" s="37"/>
      <c r="X124" s="37"/>
      <c r="Y124" s="37"/>
      <c r="Z124" s="37"/>
    </row>
    <row r="125" spans="1:26" s="1" customFormat="1" ht="17.25" customHeight="1" x14ac:dyDescent="0.2">
      <c r="A125" s="186"/>
      <c r="B125" s="165">
        <v>68</v>
      </c>
      <c r="C125" s="159" t="s">
        <v>211</v>
      </c>
      <c r="D125" s="65" t="s">
        <v>209</v>
      </c>
      <c r="E125" s="464"/>
      <c r="F125" s="465"/>
      <c r="G125" s="185"/>
      <c r="H125" s="205"/>
      <c r="I125" s="160"/>
      <c r="J125" s="115"/>
      <c r="K125" s="37"/>
      <c r="L125" s="37"/>
      <c r="M125" s="37"/>
      <c r="N125" s="150"/>
      <c r="O125" s="205"/>
      <c r="P125" s="205"/>
      <c r="Q125" s="37"/>
      <c r="R125" s="37"/>
      <c r="S125" s="11"/>
      <c r="T125" s="53"/>
      <c r="U125" s="37"/>
      <c r="V125" s="37"/>
      <c r="W125" s="37"/>
      <c r="X125" s="37"/>
      <c r="Y125" s="37"/>
      <c r="Z125" s="37"/>
    </row>
    <row r="126" spans="1:26" s="1" customFormat="1" ht="17.25" customHeight="1" x14ac:dyDescent="0.2">
      <c r="A126" s="186"/>
      <c r="B126" s="165">
        <v>69</v>
      </c>
      <c r="C126" s="159" t="s">
        <v>212</v>
      </c>
      <c r="D126" s="65" t="s">
        <v>209</v>
      </c>
      <c r="E126" s="464"/>
      <c r="F126" s="465"/>
      <c r="G126" s="185"/>
      <c r="H126" s="205"/>
      <c r="I126" s="160"/>
      <c r="J126" s="115"/>
      <c r="K126" s="37"/>
      <c r="L126" s="37"/>
      <c r="M126" s="37"/>
      <c r="N126" s="150"/>
      <c r="O126" s="205"/>
      <c r="P126" s="205"/>
      <c r="Q126" s="37"/>
      <c r="R126" s="37"/>
      <c r="S126" s="11"/>
      <c r="T126" s="53"/>
      <c r="U126" s="37"/>
      <c r="V126" s="37"/>
      <c r="W126" s="37"/>
      <c r="X126" s="37"/>
      <c r="Y126" s="37"/>
      <c r="Z126" s="37"/>
    </row>
    <row r="127" spans="1:26" s="1" customFormat="1" ht="17.25" customHeight="1" x14ac:dyDescent="0.2">
      <c r="A127" s="203"/>
      <c r="B127" s="165">
        <v>70</v>
      </c>
      <c r="C127" s="159" t="s">
        <v>217</v>
      </c>
      <c r="D127" s="65" t="s">
        <v>216</v>
      </c>
      <c r="E127" s="464"/>
      <c r="F127" s="465"/>
      <c r="G127" s="185"/>
      <c r="H127" s="205"/>
      <c r="I127" s="160"/>
      <c r="J127" s="115"/>
      <c r="K127" s="53"/>
      <c r="L127" s="53"/>
      <c r="M127" s="53"/>
      <c r="N127" s="150"/>
      <c r="O127" s="205"/>
      <c r="P127" s="205"/>
      <c r="Q127" s="37"/>
      <c r="R127" s="37"/>
      <c r="S127" s="11"/>
      <c r="T127" s="11"/>
      <c r="U127" s="37"/>
      <c r="V127" s="37"/>
      <c r="W127" s="37"/>
      <c r="X127" s="37"/>
      <c r="Y127" s="37"/>
      <c r="Z127" s="37"/>
    </row>
    <row r="128" spans="1:26" s="5" customFormat="1" ht="17.25" customHeight="1" x14ac:dyDescent="0.2">
      <c r="A128" s="203"/>
      <c r="B128" s="165">
        <v>71</v>
      </c>
      <c r="C128" s="159" t="s">
        <v>218</v>
      </c>
      <c r="D128" s="65" t="s">
        <v>216</v>
      </c>
      <c r="E128" s="464"/>
      <c r="F128" s="465"/>
      <c r="G128" s="185"/>
      <c r="H128" s="205"/>
      <c r="I128" s="160"/>
      <c r="J128" s="115"/>
      <c r="K128" s="53"/>
      <c r="L128" s="53"/>
      <c r="M128" s="53"/>
      <c r="N128" s="150"/>
      <c r="O128" s="205"/>
      <c r="P128" s="205"/>
      <c r="Q128" s="37"/>
      <c r="R128" s="37"/>
      <c r="S128" s="11"/>
      <c r="T128" s="11"/>
      <c r="U128" s="53"/>
      <c r="V128" s="53"/>
      <c r="W128" s="53"/>
      <c r="X128" s="53"/>
      <c r="Y128" s="53"/>
      <c r="Z128" s="53"/>
    </row>
    <row r="129" spans="1:26" s="5" customFormat="1" ht="17.25" customHeight="1" x14ac:dyDescent="0.2">
      <c r="A129" s="203"/>
      <c r="B129" s="165">
        <v>72</v>
      </c>
      <c r="C129" s="159" t="s">
        <v>182</v>
      </c>
      <c r="D129" s="65" t="s">
        <v>216</v>
      </c>
      <c r="E129" s="464"/>
      <c r="F129" s="465"/>
      <c r="G129" s="185"/>
      <c r="H129" s="205"/>
      <c r="I129" s="160"/>
      <c r="J129" s="115"/>
      <c r="K129" s="53"/>
      <c r="L129" s="53"/>
      <c r="M129" s="53"/>
      <c r="N129" s="150"/>
      <c r="O129" s="205"/>
      <c r="P129" s="205"/>
      <c r="Q129" s="37"/>
      <c r="R129" s="37"/>
      <c r="S129" s="11"/>
      <c r="T129" s="11"/>
      <c r="U129" s="53"/>
      <c r="V129" s="53"/>
      <c r="W129" s="53"/>
      <c r="X129" s="53"/>
      <c r="Y129" s="53"/>
      <c r="Z129" s="53"/>
    </row>
    <row r="130" spans="1:26" s="5" customFormat="1" ht="17.25" customHeight="1" x14ac:dyDescent="0.2">
      <c r="A130" s="203"/>
      <c r="B130" s="165">
        <v>73</v>
      </c>
      <c r="C130" s="159" t="s">
        <v>223</v>
      </c>
      <c r="D130" s="65" t="s">
        <v>222</v>
      </c>
      <c r="E130" s="464"/>
      <c r="F130" s="465"/>
      <c r="G130" s="185"/>
      <c r="H130" s="205"/>
      <c r="I130" s="160"/>
      <c r="J130" s="115"/>
      <c r="K130" s="11"/>
      <c r="L130" s="11"/>
      <c r="M130" s="53"/>
      <c r="N130" s="150"/>
      <c r="O130" s="205"/>
      <c r="P130" s="205"/>
      <c r="Q130" s="37"/>
      <c r="R130" s="37"/>
      <c r="S130" s="11"/>
      <c r="T130" s="11"/>
      <c r="U130" s="53"/>
      <c r="V130" s="53"/>
      <c r="W130" s="53"/>
      <c r="X130" s="53"/>
      <c r="Y130" s="53"/>
      <c r="Z130" s="53"/>
    </row>
    <row r="131" spans="1:26" s="5" customFormat="1" ht="17.25" customHeight="1" x14ac:dyDescent="0.2">
      <c r="A131" s="203"/>
      <c r="B131" s="165">
        <v>74</v>
      </c>
      <c r="C131" s="159" t="s">
        <v>224</v>
      </c>
      <c r="D131" s="65" t="s">
        <v>222</v>
      </c>
      <c r="E131" s="464"/>
      <c r="F131" s="465"/>
      <c r="G131" s="185"/>
      <c r="H131" s="205"/>
      <c r="I131" s="160"/>
      <c r="J131" s="115"/>
      <c r="K131" s="11"/>
      <c r="L131" s="11"/>
      <c r="M131" s="53"/>
      <c r="N131" s="150"/>
      <c r="O131" s="205"/>
      <c r="P131" s="205"/>
      <c r="Q131" s="37"/>
      <c r="R131" s="53"/>
      <c r="S131" s="53"/>
      <c r="T131" s="11"/>
      <c r="U131" s="53"/>
      <c r="V131" s="53"/>
      <c r="W131" s="53"/>
      <c r="X131" s="53"/>
      <c r="Y131" s="53"/>
      <c r="Z131" s="53"/>
    </row>
    <row r="132" spans="1:26" s="5" customFormat="1" ht="17.25" customHeight="1" x14ac:dyDescent="0.2">
      <c r="A132" s="203"/>
      <c r="B132" s="165">
        <v>75</v>
      </c>
      <c r="C132" s="159" t="s">
        <v>205</v>
      </c>
      <c r="D132" s="65" t="s">
        <v>222</v>
      </c>
      <c r="E132" s="464"/>
      <c r="F132" s="465"/>
      <c r="G132" s="129"/>
      <c r="H132" s="160"/>
      <c r="I132" s="160"/>
      <c r="J132" s="115"/>
      <c r="K132" s="11"/>
      <c r="L132" s="11"/>
      <c r="M132" s="11"/>
      <c r="N132" s="150"/>
      <c r="O132" s="205"/>
      <c r="P132" s="205"/>
      <c r="Q132" s="11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s="5" customFormat="1" ht="17.25" customHeight="1" x14ac:dyDescent="0.2">
      <c r="A133" s="203"/>
      <c r="B133" s="165">
        <v>76</v>
      </c>
      <c r="C133" s="159" t="s">
        <v>132</v>
      </c>
      <c r="D133" s="65" t="s">
        <v>222</v>
      </c>
      <c r="E133" s="464"/>
      <c r="F133" s="465"/>
      <c r="G133" s="129"/>
      <c r="H133" s="160"/>
      <c r="I133" s="160"/>
      <c r="J133" s="115"/>
      <c r="K133" s="11"/>
      <c r="L133" s="11"/>
      <c r="M133" s="11"/>
      <c r="N133" s="150"/>
      <c r="O133" s="205"/>
      <c r="P133" s="205"/>
      <c r="Q133" s="11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s="5" customFormat="1" ht="17.25" customHeight="1" x14ac:dyDescent="0.2">
      <c r="A134" s="186"/>
      <c r="B134" s="27"/>
      <c r="C134" s="76"/>
      <c r="D134" s="75"/>
      <c r="E134" s="76"/>
      <c r="F134" s="76"/>
      <c r="G134" s="129"/>
      <c r="H134" s="160"/>
      <c r="I134" s="160"/>
      <c r="J134" s="115"/>
      <c r="K134" s="11"/>
      <c r="L134" s="11"/>
      <c r="M134" s="11"/>
      <c r="N134" s="150"/>
      <c r="O134" s="205"/>
      <c r="P134" s="205"/>
      <c r="Q134" s="11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7.25" customHeight="1" x14ac:dyDescent="0.2">
      <c r="C135" s="76"/>
      <c r="D135" s="75"/>
      <c r="E135" s="76"/>
      <c r="F135" s="76"/>
      <c r="G135" s="129"/>
      <c r="H135" s="160"/>
      <c r="I135" s="160"/>
      <c r="J135" s="115"/>
      <c r="K135" s="11"/>
      <c r="L135" s="11"/>
      <c r="M135" s="11"/>
      <c r="N135" s="150"/>
      <c r="P135" s="205"/>
      <c r="Q135" s="11"/>
      <c r="R135" s="53"/>
      <c r="S135" s="53"/>
      <c r="T135" s="53"/>
      <c r="U135" s="11"/>
      <c r="V135" s="11"/>
      <c r="W135" s="11"/>
      <c r="X135" s="11"/>
      <c r="Y135" s="11"/>
      <c r="Z135" s="11"/>
    </row>
    <row r="136" spans="1:26" ht="17.25" customHeight="1" x14ac:dyDescent="0.2">
      <c r="C136" s="76"/>
      <c r="D136" s="75"/>
      <c r="E136" s="76"/>
      <c r="F136" s="76"/>
      <c r="G136" s="129"/>
      <c r="H136" s="160"/>
      <c r="I136" s="160"/>
      <c r="J136" s="115"/>
      <c r="K136" s="11"/>
      <c r="L136" s="11"/>
      <c r="M136" s="11"/>
      <c r="N136" s="150"/>
      <c r="P136" s="205"/>
      <c r="Q136" s="11"/>
      <c r="R136" s="53"/>
      <c r="S136" s="53"/>
      <c r="T136" s="53"/>
      <c r="U136" s="11"/>
      <c r="V136" s="11"/>
      <c r="W136" s="11"/>
      <c r="X136" s="11"/>
      <c r="Y136" s="11"/>
      <c r="Z136" s="11"/>
    </row>
    <row r="137" spans="1:26" ht="17.25" customHeight="1" x14ac:dyDescent="0.2">
      <c r="C137" s="76"/>
      <c r="D137" s="75"/>
      <c r="E137" s="76"/>
      <c r="F137" s="76"/>
      <c r="G137" s="129"/>
      <c r="H137" s="160"/>
      <c r="I137" s="160"/>
      <c r="J137" s="115"/>
      <c r="K137" s="11"/>
      <c r="L137" s="11"/>
      <c r="M137" s="11"/>
      <c r="N137" s="150"/>
      <c r="P137" s="205"/>
      <c r="Q137" s="11"/>
      <c r="R137" s="53"/>
      <c r="S137" s="53"/>
      <c r="T137" s="53"/>
      <c r="U137" s="11"/>
      <c r="V137" s="11"/>
      <c r="W137" s="11"/>
      <c r="X137" s="11"/>
      <c r="Y137" s="11"/>
      <c r="Z137" s="11"/>
    </row>
    <row r="138" spans="1:26" x14ac:dyDescent="0.2">
      <c r="C138" s="76"/>
      <c r="D138" s="75"/>
      <c r="E138" s="76"/>
      <c r="F138" s="76"/>
      <c r="G138" s="129"/>
      <c r="H138" s="160"/>
      <c r="I138" s="160"/>
      <c r="J138" s="115"/>
      <c r="K138" s="11"/>
      <c r="L138" s="11"/>
      <c r="M138" s="11"/>
      <c r="N138" s="150"/>
      <c r="P138" s="205"/>
      <c r="Q138" s="11"/>
      <c r="R138" s="53"/>
      <c r="S138" s="53"/>
      <c r="T138" s="53"/>
      <c r="U138" s="11"/>
      <c r="V138" s="11"/>
      <c r="W138" s="11"/>
      <c r="X138" s="11"/>
      <c r="Y138" s="11"/>
      <c r="Z138" s="11"/>
    </row>
    <row r="139" spans="1:26" x14ac:dyDescent="0.2">
      <c r="C139" s="76"/>
      <c r="D139" s="75"/>
      <c r="E139" s="76"/>
      <c r="F139" s="76"/>
      <c r="G139" s="129"/>
      <c r="H139" s="160"/>
      <c r="I139" s="160"/>
      <c r="J139" s="115"/>
      <c r="K139" s="11"/>
      <c r="L139" s="11"/>
      <c r="M139" s="11"/>
      <c r="N139" s="150"/>
      <c r="P139" s="205"/>
      <c r="Q139" s="11"/>
      <c r="R139" s="53"/>
      <c r="S139" s="53"/>
      <c r="T139" s="53"/>
      <c r="U139" s="11"/>
      <c r="V139" s="11"/>
      <c r="W139" s="11"/>
      <c r="X139" s="11"/>
      <c r="Y139" s="11"/>
      <c r="Z139" s="11"/>
    </row>
    <row r="140" spans="1:26" x14ac:dyDescent="0.2">
      <c r="C140" s="76"/>
      <c r="D140" s="75"/>
      <c r="E140" s="76"/>
      <c r="F140" s="76"/>
      <c r="G140" s="129"/>
      <c r="H140" s="160"/>
      <c r="I140" s="160"/>
      <c r="J140" s="115"/>
      <c r="K140" s="11"/>
      <c r="L140" s="11"/>
      <c r="M140" s="11"/>
      <c r="N140" s="150"/>
      <c r="P140" s="205"/>
      <c r="Q140" s="11"/>
      <c r="R140" s="53"/>
      <c r="S140" s="53"/>
      <c r="T140" s="53"/>
      <c r="W140" s="37"/>
      <c r="X140" s="11"/>
      <c r="Y140" s="11"/>
      <c r="Z140" s="11"/>
    </row>
    <row r="141" spans="1:26" x14ac:dyDescent="0.2">
      <c r="C141" s="76"/>
      <c r="D141" s="75"/>
      <c r="E141" s="76"/>
      <c r="F141" s="76"/>
      <c r="G141" s="129"/>
      <c r="H141" s="160"/>
      <c r="I141" s="160"/>
      <c r="J141" s="115"/>
      <c r="K141" s="11"/>
      <c r="L141" s="11"/>
      <c r="M141" s="11"/>
      <c r="N141" s="150"/>
      <c r="P141" s="205"/>
      <c r="Q141" s="11"/>
      <c r="R141" s="53"/>
      <c r="S141" s="53"/>
      <c r="T141" s="53"/>
      <c r="W141" s="37"/>
      <c r="X141" s="11"/>
      <c r="Y141" s="11"/>
      <c r="Z141" s="11"/>
    </row>
    <row r="142" spans="1:26" x14ac:dyDescent="0.2">
      <c r="C142" s="76"/>
      <c r="D142" s="75"/>
      <c r="E142" s="76"/>
      <c r="F142" s="76"/>
      <c r="G142" s="129"/>
      <c r="H142" s="160"/>
      <c r="I142" s="160"/>
      <c r="J142" s="115"/>
      <c r="K142" s="11"/>
      <c r="L142" s="11"/>
      <c r="M142" s="11"/>
      <c r="N142" s="150"/>
      <c r="P142" s="205"/>
      <c r="Q142" s="11"/>
      <c r="R142" s="53"/>
      <c r="S142" s="53"/>
      <c r="T142" s="53"/>
      <c r="W142" s="37"/>
      <c r="X142" s="11"/>
      <c r="Y142" s="11"/>
      <c r="Z142" s="11"/>
    </row>
    <row r="143" spans="1:26" x14ac:dyDescent="0.2">
      <c r="C143" s="76"/>
      <c r="D143" s="75"/>
      <c r="E143" s="76"/>
      <c r="F143" s="76"/>
      <c r="G143" s="129"/>
      <c r="H143" s="160"/>
      <c r="I143" s="160"/>
      <c r="J143" s="115"/>
      <c r="K143" s="11"/>
      <c r="L143" s="11"/>
      <c r="M143" s="11"/>
      <c r="N143" s="150"/>
      <c r="P143" s="205"/>
      <c r="Q143" s="11"/>
      <c r="R143" s="53"/>
      <c r="S143" s="53"/>
      <c r="T143" s="53"/>
      <c r="W143" s="37"/>
      <c r="X143" s="11"/>
      <c r="Y143" s="11"/>
      <c r="Z143" s="11"/>
    </row>
    <row r="144" spans="1:26" x14ac:dyDescent="0.2">
      <c r="C144" s="76"/>
      <c r="D144" s="75"/>
      <c r="E144" s="76"/>
      <c r="F144" s="76"/>
      <c r="G144" s="129"/>
      <c r="H144" s="160"/>
      <c r="I144" s="160"/>
      <c r="J144" s="115"/>
      <c r="K144" s="11"/>
      <c r="L144" s="11"/>
      <c r="M144" s="11"/>
      <c r="N144" s="150"/>
      <c r="P144" s="205"/>
      <c r="Q144" s="11"/>
      <c r="R144" s="53"/>
      <c r="S144" s="53"/>
      <c r="T144" s="53"/>
      <c r="W144" s="37"/>
      <c r="X144" s="11"/>
      <c r="Y144" s="11"/>
      <c r="Z144" s="11"/>
    </row>
    <row r="145" spans="3:26" x14ac:dyDescent="0.2">
      <c r="C145" s="76"/>
      <c r="D145" s="75"/>
      <c r="E145" s="76"/>
      <c r="F145" s="76"/>
      <c r="G145" s="129"/>
      <c r="H145" s="160"/>
      <c r="I145" s="160"/>
      <c r="J145" s="115"/>
      <c r="K145" s="11"/>
      <c r="L145" s="11"/>
      <c r="M145" s="11"/>
      <c r="N145" s="150"/>
      <c r="P145" s="205"/>
      <c r="Q145" s="11"/>
      <c r="R145" s="53"/>
      <c r="S145" s="53"/>
      <c r="T145" s="53"/>
      <c r="W145" s="37"/>
      <c r="X145" s="11"/>
      <c r="Y145" s="11"/>
      <c r="Z145" s="11"/>
    </row>
    <row r="146" spans="3:26" x14ac:dyDescent="0.2">
      <c r="C146" s="76"/>
      <c r="D146" s="75"/>
      <c r="E146" s="76"/>
      <c r="F146" s="76"/>
      <c r="G146" s="129"/>
      <c r="H146" s="160"/>
      <c r="I146" s="160"/>
      <c r="J146" s="115"/>
      <c r="K146" s="11"/>
      <c r="L146" s="11"/>
      <c r="M146" s="11"/>
      <c r="N146" s="150"/>
      <c r="P146" s="205"/>
      <c r="Q146" s="11"/>
      <c r="R146" s="53"/>
      <c r="S146" s="53"/>
      <c r="T146" s="53"/>
      <c r="W146" s="37"/>
      <c r="X146" s="11"/>
      <c r="Y146" s="11"/>
      <c r="Z146" s="11"/>
    </row>
    <row r="147" spans="3:26" x14ac:dyDescent="0.2">
      <c r="C147" s="76"/>
      <c r="D147" s="75"/>
      <c r="E147" s="76"/>
      <c r="F147" s="76"/>
      <c r="G147" s="129"/>
      <c r="H147" s="129"/>
      <c r="I147" s="160"/>
      <c r="W147" s="37"/>
      <c r="X147" s="11"/>
      <c r="Y147" s="11"/>
      <c r="Z147" s="11"/>
    </row>
    <row r="148" spans="3:26" x14ac:dyDescent="0.2">
      <c r="C148" s="76"/>
      <c r="D148" s="75"/>
      <c r="E148" s="76"/>
      <c r="F148" s="76"/>
      <c r="G148" s="129"/>
      <c r="H148" s="129"/>
    </row>
    <row r="149" spans="3:26" x14ac:dyDescent="0.2">
      <c r="C149" s="76"/>
      <c r="D149" s="75"/>
      <c r="E149" s="76"/>
      <c r="F149" s="76"/>
      <c r="G149" s="129"/>
      <c r="H149" s="129"/>
    </row>
    <row r="150" spans="3:26" x14ac:dyDescent="0.2">
      <c r="C150" s="76"/>
      <c r="D150" s="75"/>
      <c r="E150" s="76"/>
      <c r="F150" s="76"/>
      <c r="G150" s="129"/>
      <c r="H150" s="129"/>
    </row>
    <row r="151" spans="3:26" x14ac:dyDescent="0.2">
      <c r="C151" s="76"/>
      <c r="D151" s="75"/>
      <c r="E151" s="76"/>
      <c r="F151" s="76"/>
      <c r="G151" s="129"/>
      <c r="H151" s="129"/>
    </row>
    <row r="152" spans="3:26" x14ac:dyDescent="0.2">
      <c r="C152" s="76"/>
      <c r="D152" s="75"/>
      <c r="E152" s="76"/>
      <c r="F152" s="76"/>
      <c r="G152" s="129"/>
      <c r="H152" s="129"/>
    </row>
    <row r="153" spans="3:26" x14ac:dyDescent="0.2">
      <c r="C153" s="76"/>
      <c r="D153" s="75"/>
      <c r="E153" s="76"/>
      <c r="F153" s="76"/>
      <c r="G153" s="129"/>
      <c r="H153" s="129"/>
    </row>
    <row r="154" spans="3:26" x14ac:dyDescent="0.2">
      <c r="C154" s="76"/>
      <c r="D154" s="75"/>
      <c r="E154" s="76"/>
      <c r="F154" s="76"/>
      <c r="G154" s="129"/>
      <c r="H154" s="129"/>
    </row>
    <row r="155" spans="3:26" x14ac:dyDescent="0.2">
      <c r="C155" s="76"/>
      <c r="D155" s="75"/>
      <c r="E155" s="76"/>
      <c r="F155" s="76"/>
      <c r="G155" s="129"/>
      <c r="H155" s="129"/>
    </row>
    <row r="156" spans="3:26" x14ac:dyDescent="0.2">
      <c r="C156" s="76"/>
      <c r="D156" s="75"/>
      <c r="E156" s="76"/>
      <c r="F156" s="76"/>
      <c r="G156" s="129"/>
      <c r="H156" s="129"/>
    </row>
    <row r="157" spans="3:26" x14ac:dyDescent="0.2">
      <c r="C157" s="76"/>
      <c r="D157" s="75"/>
      <c r="E157" s="76"/>
      <c r="F157" s="76"/>
      <c r="G157" s="129"/>
      <c r="H157" s="129"/>
    </row>
    <row r="158" spans="3:26" x14ac:dyDescent="0.2">
      <c r="C158" s="76"/>
      <c r="D158" s="75"/>
      <c r="E158" s="76"/>
      <c r="F158" s="76"/>
      <c r="G158" s="129"/>
      <c r="H158" s="129"/>
    </row>
  </sheetData>
  <mergeCells count="254">
    <mergeCell ref="K45:S45"/>
    <mergeCell ref="K46:S46"/>
    <mergeCell ref="G79:G80"/>
    <mergeCell ref="G81:G82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6:F76"/>
    <mergeCell ref="E77:F77"/>
    <mergeCell ref="E78:F78"/>
    <mergeCell ref="E79:F79"/>
    <mergeCell ref="E80:F80"/>
    <mergeCell ref="E81:F81"/>
    <mergeCell ref="E82:F82"/>
    <mergeCell ref="A3:A4"/>
    <mergeCell ref="B3:B4"/>
    <mergeCell ref="C3:C4"/>
    <mergeCell ref="D3:D4"/>
    <mergeCell ref="S3:S4"/>
    <mergeCell ref="T3:T4"/>
    <mergeCell ref="E1:P1"/>
    <mergeCell ref="Q3:Q4"/>
    <mergeCell ref="R3:R4"/>
    <mergeCell ref="A5:A6"/>
    <mergeCell ref="B5:B6"/>
    <mergeCell ref="C5:C6"/>
    <mergeCell ref="D5:D6"/>
    <mergeCell ref="S5:S6"/>
    <mergeCell ref="T5:T6"/>
    <mergeCell ref="A7:A8"/>
    <mergeCell ref="B7:B8"/>
    <mergeCell ref="C7:C8"/>
    <mergeCell ref="D7:D8"/>
    <mergeCell ref="S7:S8"/>
    <mergeCell ref="T7:T8"/>
    <mergeCell ref="Q5:Q6"/>
    <mergeCell ref="R5:R6"/>
    <mergeCell ref="Q7:Q8"/>
    <mergeCell ref="R7:R8"/>
    <mergeCell ref="A11:A12"/>
    <mergeCell ref="B11:B12"/>
    <mergeCell ref="C11:C12"/>
    <mergeCell ref="D11:D12"/>
    <mergeCell ref="S11:S12"/>
    <mergeCell ref="T11:T12"/>
    <mergeCell ref="A9:A10"/>
    <mergeCell ref="B9:B10"/>
    <mergeCell ref="C9:C10"/>
    <mergeCell ref="D9:D10"/>
    <mergeCell ref="S9:S10"/>
    <mergeCell ref="T9:T10"/>
    <mergeCell ref="Q9:Q10"/>
    <mergeCell ref="R9:R10"/>
    <mergeCell ref="Q11:Q12"/>
    <mergeCell ref="R11:R12"/>
    <mergeCell ref="A15:A16"/>
    <mergeCell ref="B15:B16"/>
    <mergeCell ref="C15:C16"/>
    <mergeCell ref="D15:D16"/>
    <mergeCell ref="S15:S16"/>
    <mergeCell ref="T15:T16"/>
    <mergeCell ref="A13:A14"/>
    <mergeCell ref="B13:B14"/>
    <mergeCell ref="C13:C14"/>
    <mergeCell ref="D13:D14"/>
    <mergeCell ref="S13:S14"/>
    <mergeCell ref="T13:T14"/>
    <mergeCell ref="Q13:Q14"/>
    <mergeCell ref="R13:R14"/>
    <mergeCell ref="Q15:Q16"/>
    <mergeCell ref="R15:R16"/>
    <mergeCell ref="A17:A18"/>
    <mergeCell ref="B17:B18"/>
    <mergeCell ref="C17:C18"/>
    <mergeCell ref="D17:D18"/>
    <mergeCell ref="S17:S18"/>
    <mergeCell ref="T17:T18"/>
    <mergeCell ref="Q17:Q18"/>
    <mergeCell ref="R17:R18"/>
    <mergeCell ref="A19:A20"/>
    <mergeCell ref="B19:B20"/>
    <mergeCell ref="C19:C20"/>
    <mergeCell ref="D19:D20"/>
    <mergeCell ref="S19:S20"/>
    <mergeCell ref="T19:T20"/>
    <mergeCell ref="Q19:Q20"/>
    <mergeCell ref="R19:R20"/>
    <mergeCell ref="J18:K18"/>
    <mergeCell ref="Q21:Q22"/>
    <mergeCell ref="R21:R22"/>
    <mergeCell ref="A23:A24"/>
    <mergeCell ref="B23:B24"/>
    <mergeCell ref="C23:C24"/>
    <mergeCell ref="D23:D24"/>
    <mergeCell ref="S23:S24"/>
    <mergeCell ref="T23:T24"/>
    <mergeCell ref="A21:A22"/>
    <mergeCell ref="B21:B22"/>
    <mergeCell ref="C21:C22"/>
    <mergeCell ref="D21:D22"/>
    <mergeCell ref="S21:S22"/>
    <mergeCell ref="T21:T22"/>
    <mergeCell ref="Q23:Q24"/>
    <mergeCell ref="R23:R24"/>
    <mergeCell ref="A27:A28"/>
    <mergeCell ref="B27:B28"/>
    <mergeCell ref="C27:C28"/>
    <mergeCell ref="D27:D28"/>
    <mergeCell ref="S27:S28"/>
    <mergeCell ref="T27:T28"/>
    <mergeCell ref="A25:A26"/>
    <mergeCell ref="B25:B26"/>
    <mergeCell ref="C25:C26"/>
    <mergeCell ref="D25:D26"/>
    <mergeCell ref="S25:S26"/>
    <mergeCell ref="T25:T26"/>
    <mergeCell ref="Q25:Q26"/>
    <mergeCell ref="R25:R26"/>
    <mergeCell ref="Q27:Q28"/>
    <mergeCell ref="R27:R28"/>
    <mergeCell ref="A31:A32"/>
    <mergeCell ref="B31:B32"/>
    <mergeCell ref="C31:C32"/>
    <mergeCell ref="D31:D32"/>
    <mergeCell ref="S31:S32"/>
    <mergeCell ref="T31:T32"/>
    <mergeCell ref="A29:A30"/>
    <mergeCell ref="B29:B30"/>
    <mergeCell ref="C29:C30"/>
    <mergeCell ref="D29:D30"/>
    <mergeCell ref="S29:S30"/>
    <mergeCell ref="T29:T30"/>
    <mergeCell ref="Q29:Q30"/>
    <mergeCell ref="R29:R30"/>
    <mergeCell ref="Q31:Q32"/>
    <mergeCell ref="R31:R32"/>
    <mergeCell ref="A35:A36"/>
    <mergeCell ref="B35:B36"/>
    <mergeCell ref="C35:C36"/>
    <mergeCell ref="D35:D36"/>
    <mergeCell ref="S35:S36"/>
    <mergeCell ref="T35:T36"/>
    <mergeCell ref="A33:A34"/>
    <mergeCell ref="B33:B34"/>
    <mergeCell ref="C33:C34"/>
    <mergeCell ref="D33:D34"/>
    <mergeCell ref="S33:S34"/>
    <mergeCell ref="T33:T34"/>
    <mergeCell ref="Q33:Q34"/>
    <mergeCell ref="R33:R34"/>
    <mergeCell ref="Q35:Q36"/>
    <mergeCell ref="R35:R36"/>
    <mergeCell ref="A39:A40"/>
    <mergeCell ref="B39:B40"/>
    <mergeCell ref="C39:C40"/>
    <mergeCell ref="D39:D40"/>
    <mergeCell ref="S39:S40"/>
    <mergeCell ref="T39:T40"/>
    <mergeCell ref="A37:A38"/>
    <mergeCell ref="B37:B38"/>
    <mergeCell ref="C37:C38"/>
    <mergeCell ref="D37:D38"/>
    <mergeCell ref="S37:S38"/>
    <mergeCell ref="T37:T38"/>
    <mergeCell ref="Q37:Q38"/>
    <mergeCell ref="R37:R38"/>
    <mergeCell ref="Q39:Q40"/>
    <mergeCell ref="R39:R40"/>
    <mergeCell ref="A43:A44"/>
    <mergeCell ref="B43:B44"/>
    <mergeCell ref="C43:C44"/>
    <mergeCell ref="D43:D44"/>
    <mergeCell ref="S43:S44"/>
    <mergeCell ref="T43:T44"/>
    <mergeCell ref="A41:A42"/>
    <mergeCell ref="B41:B42"/>
    <mergeCell ref="C41:C42"/>
    <mergeCell ref="D41:D42"/>
    <mergeCell ref="S41:S42"/>
    <mergeCell ref="T41:T42"/>
    <mergeCell ref="Q41:Q42"/>
    <mergeCell ref="R41:R42"/>
    <mergeCell ref="Q43:Q44"/>
    <mergeCell ref="R43:R44"/>
    <mergeCell ref="E83:F83"/>
    <mergeCell ref="E84:F84"/>
    <mergeCell ref="E85:F85"/>
    <mergeCell ref="E86:F86"/>
    <mergeCell ref="A45:A46"/>
    <mergeCell ref="B45:B46"/>
    <mergeCell ref="C45:C46"/>
    <mergeCell ref="D45:D46"/>
    <mergeCell ref="E58:F58"/>
    <mergeCell ref="E59:F59"/>
    <mergeCell ref="E60:F60"/>
    <mergeCell ref="E61:F61"/>
    <mergeCell ref="E75:F75"/>
    <mergeCell ref="E71:F71"/>
    <mergeCell ref="E72:F72"/>
    <mergeCell ref="E73:F73"/>
    <mergeCell ref="E74:F74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E92:F92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115:F115"/>
    <mergeCell ref="E116:F116"/>
    <mergeCell ref="E117:F117"/>
    <mergeCell ref="E118:F118"/>
    <mergeCell ref="E119:F119"/>
    <mergeCell ref="E120:F120"/>
    <mergeCell ref="E109:F109"/>
    <mergeCell ref="E110:F110"/>
    <mergeCell ref="E111:F111"/>
    <mergeCell ref="E112:F112"/>
    <mergeCell ref="E113:F113"/>
    <mergeCell ref="E114:F114"/>
    <mergeCell ref="E133:F133"/>
    <mergeCell ref="E127:F127"/>
    <mergeCell ref="E128:F128"/>
    <mergeCell ref="E129:F129"/>
    <mergeCell ref="E130:F130"/>
    <mergeCell ref="E131:F131"/>
    <mergeCell ref="E132:F132"/>
    <mergeCell ref="E121:F121"/>
    <mergeCell ref="E122:F122"/>
    <mergeCell ref="E123:F123"/>
    <mergeCell ref="E124:F124"/>
    <mergeCell ref="E125:F125"/>
    <mergeCell ref="E126:F126"/>
  </mergeCells>
  <phoneticPr fontId="2"/>
  <printOptions horizontalCentered="1" verticalCentered="1"/>
  <pageMargins left="0.59055118110236227" right="0.59055118110236227" top="0.52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view="pageBreakPreview" zoomScale="120" zoomScaleNormal="100" zoomScaleSheetLayoutView="120" workbookViewId="0">
      <selection activeCell="F37" sqref="F37"/>
    </sheetView>
  </sheetViews>
  <sheetFormatPr defaultColWidth="9" defaultRowHeight="13.5" x14ac:dyDescent="0.15"/>
  <cols>
    <col min="1" max="1" width="4.875" style="183" customWidth="1"/>
    <col min="2" max="2" width="9.375" style="183" customWidth="1"/>
    <col min="3" max="5" width="7.125" style="183" customWidth="1"/>
    <col min="6" max="6" width="4.875" style="183" customWidth="1"/>
    <col min="7" max="8" width="9" style="183"/>
    <col min="9" max="11" width="7.125" style="183" customWidth="1"/>
    <col min="12" max="16384" width="9" style="183"/>
  </cols>
  <sheetData>
    <row r="1" spans="2:11" ht="17.25" x14ac:dyDescent="0.15">
      <c r="B1" s="286" t="s">
        <v>81</v>
      </c>
      <c r="C1" s="286"/>
      <c r="D1" s="287"/>
      <c r="E1" s="287"/>
      <c r="F1" s="287"/>
    </row>
    <row r="3" spans="2:11" x14ac:dyDescent="0.15">
      <c r="B3" s="183" t="s">
        <v>82</v>
      </c>
    </row>
    <row r="5" spans="2:11" ht="16.5" customHeight="1" x14ac:dyDescent="0.15">
      <c r="B5" s="183" t="s">
        <v>83</v>
      </c>
    </row>
    <row r="6" spans="2:11" ht="16.5" customHeight="1" x14ac:dyDescent="0.15">
      <c r="B6" s="183" t="s">
        <v>80</v>
      </c>
      <c r="H6" s="183" t="s">
        <v>79</v>
      </c>
    </row>
    <row r="7" spans="2:11" ht="16.5" customHeight="1" x14ac:dyDescent="0.15">
      <c r="B7" s="470" t="s">
        <v>502</v>
      </c>
      <c r="C7" s="471" t="s">
        <v>503</v>
      </c>
      <c r="D7" s="193"/>
      <c r="H7" s="470" t="s">
        <v>502</v>
      </c>
      <c r="I7" s="471" t="s">
        <v>503</v>
      </c>
      <c r="J7" s="193"/>
    </row>
    <row r="8" spans="2:11" ht="16.5" customHeight="1" thickBot="1" x14ac:dyDescent="0.2">
      <c r="B8" s="470"/>
      <c r="C8" s="471"/>
      <c r="D8" s="280" t="s">
        <v>422</v>
      </c>
      <c r="E8" s="292">
        <v>0</v>
      </c>
      <c r="H8" s="470"/>
      <c r="I8" s="471"/>
      <c r="J8" s="280" t="s">
        <v>427</v>
      </c>
      <c r="K8" s="292">
        <v>0</v>
      </c>
    </row>
    <row r="9" spans="2:11" ht="16.5" customHeight="1" thickTop="1" thickBot="1" x14ac:dyDescent="0.2">
      <c r="B9" s="470" t="s">
        <v>504</v>
      </c>
      <c r="C9" s="471" t="s">
        <v>505</v>
      </c>
      <c r="D9" s="375"/>
      <c r="E9" s="296">
        <v>8</v>
      </c>
      <c r="H9" s="470" t="s">
        <v>506</v>
      </c>
      <c r="I9" s="471" t="s">
        <v>507</v>
      </c>
      <c r="J9" s="379"/>
      <c r="K9" s="295">
        <v>8</v>
      </c>
    </row>
    <row r="10" spans="2:11" ht="16.5" customHeight="1" thickTop="1" thickBot="1" x14ac:dyDescent="0.2">
      <c r="B10" s="470"/>
      <c r="C10" s="471"/>
      <c r="D10" s="266"/>
      <c r="E10" s="274" t="s">
        <v>424</v>
      </c>
      <c r="F10" s="298">
        <v>1</v>
      </c>
      <c r="H10" s="470"/>
      <c r="I10" s="471"/>
      <c r="J10" s="378"/>
      <c r="K10" s="145"/>
    </row>
    <row r="11" spans="2:11" ht="16.5" customHeight="1" thickTop="1" x14ac:dyDescent="0.15">
      <c r="B11" s="470" t="s">
        <v>506</v>
      </c>
      <c r="C11" s="471" t="s">
        <v>507</v>
      </c>
      <c r="D11" s="266"/>
      <c r="E11" s="328"/>
      <c r="F11" s="295">
        <v>8</v>
      </c>
    </row>
    <row r="12" spans="2:11" ht="16.5" customHeight="1" thickBot="1" x14ac:dyDescent="0.2">
      <c r="B12" s="470"/>
      <c r="C12" s="471"/>
      <c r="D12" s="280" t="s">
        <v>423</v>
      </c>
      <c r="E12" s="365">
        <v>1</v>
      </c>
    </row>
    <row r="13" spans="2:11" ht="16.5" customHeight="1" thickTop="1" thickBot="1" x14ac:dyDescent="0.2">
      <c r="B13" s="470" t="s">
        <v>508</v>
      </c>
      <c r="C13" s="471" t="s">
        <v>509</v>
      </c>
      <c r="D13" s="377"/>
      <c r="E13" s="295">
        <v>2</v>
      </c>
    </row>
    <row r="14" spans="2:11" ht="16.5" customHeight="1" thickTop="1" x14ac:dyDescent="0.15">
      <c r="B14" s="470"/>
      <c r="C14" s="471"/>
      <c r="D14" s="376"/>
      <c r="E14" s="266"/>
    </row>
    <row r="15" spans="2:11" ht="16.5" customHeight="1" x14ac:dyDescent="0.15">
      <c r="B15" s="182"/>
      <c r="C15" s="182"/>
      <c r="D15" s="266"/>
      <c r="E15" s="266"/>
    </row>
    <row r="16" spans="2:11" ht="16.5" customHeight="1" x14ac:dyDescent="0.15">
      <c r="D16" s="266"/>
      <c r="E16" s="266"/>
    </row>
    <row r="17" spans="2:6" ht="16.5" customHeight="1" x14ac:dyDescent="0.15">
      <c r="D17" s="266"/>
      <c r="E17" s="266"/>
    </row>
    <row r="18" spans="2:6" ht="16.5" customHeight="1" x14ac:dyDescent="0.15">
      <c r="B18" s="183" t="s">
        <v>84</v>
      </c>
      <c r="D18" s="266"/>
      <c r="E18" s="266"/>
    </row>
    <row r="19" spans="2:6" ht="16.5" customHeight="1" x14ac:dyDescent="0.15">
      <c r="B19" s="183" t="s">
        <v>80</v>
      </c>
      <c r="D19" s="266"/>
      <c r="E19" s="266"/>
    </row>
    <row r="20" spans="2:6" ht="16.5" customHeight="1" thickBot="1" x14ac:dyDescent="0.2">
      <c r="B20" s="470" t="s">
        <v>490</v>
      </c>
      <c r="C20" s="471" t="s">
        <v>491</v>
      </c>
      <c r="D20" s="339"/>
      <c r="E20" s="266"/>
    </row>
    <row r="21" spans="2:6" ht="16.5" customHeight="1" thickTop="1" thickBot="1" x14ac:dyDescent="0.2">
      <c r="B21" s="470"/>
      <c r="C21" s="471"/>
      <c r="D21" s="335" t="s">
        <v>425</v>
      </c>
      <c r="E21" s="292">
        <v>8</v>
      </c>
    </row>
    <row r="22" spans="2:6" ht="16.5" customHeight="1" thickTop="1" x14ac:dyDescent="0.15">
      <c r="B22" s="470" t="s">
        <v>492</v>
      </c>
      <c r="C22" s="471" t="s">
        <v>493</v>
      </c>
      <c r="D22" s="281"/>
      <c r="E22" s="300">
        <v>1</v>
      </c>
    </row>
    <row r="23" spans="2:6" ht="16.5" customHeight="1" thickBot="1" x14ac:dyDescent="0.2">
      <c r="B23" s="470"/>
      <c r="C23" s="471"/>
      <c r="D23" s="266"/>
      <c r="E23" s="274" t="s">
        <v>426</v>
      </c>
      <c r="F23" s="316">
        <v>2</v>
      </c>
    </row>
    <row r="24" spans="2:6" ht="16.149999999999999" customHeight="1" thickTop="1" x14ac:dyDescent="0.15">
      <c r="B24" s="470" t="s">
        <v>494</v>
      </c>
      <c r="C24" s="471" t="s">
        <v>495</v>
      </c>
      <c r="D24" s="266"/>
      <c r="E24" s="328"/>
      <c r="F24" s="292">
        <v>5</v>
      </c>
    </row>
    <row r="25" spans="2:6" ht="16.899999999999999" customHeight="1" thickBot="1" x14ac:dyDescent="0.2">
      <c r="B25" s="470"/>
      <c r="C25" s="471"/>
      <c r="D25" s="280" t="s">
        <v>409</v>
      </c>
      <c r="E25" s="365" t="s">
        <v>464</v>
      </c>
    </row>
    <row r="26" spans="2:6" ht="16.149999999999999" customHeight="1" thickTop="1" thickBot="1" x14ac:dyDescent="0.2">
      <c r="B26" s="470" t="s">
        <v>486</v>
      </c>
      <c r="C26" s="471" t="s">
        <v>487</v>
      </c>
      <c r="D26" s="375"/>
      <c r="E26" s="358" t="s">
        <v>469</v>
      </c>
    </row>
    <row r="27" spans="2:6" ht="16.149999999999999" customHeight="1" thickTop="1" x14ac:dyDescent="0.15">
      <c r="B27" s="470"/>
      <c r="C27" s="471"/>
    </row>
  </sheetData>
  <mergeCells count="20">
    <mergeCell ref="H7:H8"/>
    <mergeCell ref="I7:I8"/>
    <mergeCell ref="H9:H10"/>
    <mergeCell ref="I9:I10"/>
    <mergeCell ref="B20:B21"/>
    <mergeCell ref="C20:C21"/>
    <mergeCell ref="C7:C8"/>
    <mergeCell ref="C9:C10"/>
    <mergeCell ref="C11:C12"/>
    <mergeCell ref="C13:C14"/>
    <mergeCell ref="B7:B8"/>
    <mergeCell ref="B9:B10"/>
    <mergeCell ref="B11:B12"/>
    <mergeCell ref="B13:B14"/>
    <mergeCell ref="B22:B23"/>
    <mergeCell ref="C22:C23"/>
    <mergeCell ref="B24:B25"/>
    <mergeCell ref="C24:C25"/>
    <mergeCell ref="B26:B27"/>
    <mergeCell ref="C26:C27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92"/>
  <sheetViews>
    <sheetView tabSelected="1" view="pageBreakPreview" zoomScale="120" zoomScaleNormal="120" zoomScaleSheetLayoutView="120" workbookViewId="0">
      <selection activeCell="G49" sqref="G49"/>
    </sheetView>
  </sheetViews>
  <sheetFormatPr defaultColWidth="9" defaultRowHeight="20.100000000000001" customHeight="1" x14ac:dyDescent="0.2"/>
  <cols>
    <col min="1" max="1" width="3.625" style="13" customWidth="1"/>
    <col min="2" max="2" width="3.75" style="13" hidden="1" customWidth="1"/>
    <col min="3" max="3" width="14.5" style="10" bestFit="1" customWidth="1"/>
    <col min="4" max="4" width="4.125" style="12" customWidth="1"/>
    <col min="5" max="7" width="4.125" style="54" customWidth="1"/>
    <col min="8" max="8" width="3.125" style="54" customWidth="1"/>
    <col min="9" max="10" width="4.875" style="12" customWidth="1"/>
    <col min="11" max="11" width="3.125" style="118" customWidth="1"/>
    <col min="12" max="14" width="4.125" style="117" customWidth="1"/>
    <col min="15" max="15" width="4.125" style="12" customWidth="1"/>
    <col min="16" max="16" width="4.125" style="10" hidden="1" customWidth="1"/>
    <col min="17" max="17" width="14.5" style="10" bestFit="1" customWidth="1"/>
    <col min="18" max="18" width="3.75" style="10" customWidth="1"/>
    <col min="19" max="20" width="3.5" style="10" customWidth="1"/>
    <col min="21" max="21" width="3.25" style="9" customWidth="1"/>
    <col min="22" max="23" width="2.875" style="9" customWidth="1"/>
    <col min="24" max="24" width="9.5" style="38" bestFit="1" customWidth="1"/>
    <col min="25" max="16384" width="9" style="10"/>
  </cols>
  <sheetData>
    <row r="1" spans="1:24" ht="47.25" customHeight="1" x14ac:dyDescent="0.15">
      <c r="A1" s="481" t="s">
        <v>2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24" ht="15.75" customHeight="1" x14ac:dyDescent="0.2">
      <c r="A2" s="14"/>
      <c r="B2" s="247" t="s">
        <v>21</v>
      </c>
      <c r="C2" s="213" t="s">
        <v>1</v>
      </c>
      <c r="D2" s="247"/>
      <c r="E2" s="90"/>
      <c r="F2" s="244"/>
      <c r="G2" s="244"/>
      <c r="H2" s="244"/>
      <c r="I2" s="247"/>
      <c r="J2" s="247"/>
      <c r="K2" s="248"/>
      <c r="L2" s="248"/>
      <c r="M2" s="248"/>
      <c r="N2" s="90"/>
      <c r="O2" s="250"/>
      <c r="P2" s="48" t="s">
        <v>21</v>
      </c>
      <c r="Q2" s="213" t="s">
        <v>1</v>
      </c>
      <c r="R2" s="12"/>
      <c r="S2" s="12"/>
      <c r="X2" s="30"/>
    </row>
    <row r="3" spans="1:24" ht="15.95" customHeight="1" thickBot="1" x14ac:dyDescent="0.25">
      <c r="A3" s="472">
        <v>1</v>
      </c>
      <c r="B3" s="439">
        <v>1</v>
      </c>
      <c r="C3" s="479" t="str">
        <f>IF(B3="","",VLOOKUP(B3,$B$55:$C$78,2))</f>
        <v>拓大紅陵</v>
      </c>
      <c r="D3" s="318"/>
      <c r="E3" s="405"/>
      <c r="F3"/>
      <c r="G3"/>
      <c r="H3"/>
      <c r="K3"/>
      <c r="L3"/>
      <c r="M3"/>
      <c r="N3" s="405"/>
      <c r="O3" s="406"/>
      <c r="P3" s="439">
        <v>2</v>
      </c>
      <c r="Q3" s="479" t="str">
        <f>IF(P3="","",VLOOKUP(P3,$B$55:$C$78,2))</f>
        <v>木更津総合</v>
      </c>
      <c r="R3" s="475">
        <v>11</v>
      </c>
      <c r="S3" s="12"/>
      <c r="X3" s="7"/>
    </row>
    <row r="4" spans="1:24" ht="15.95" customHeight="1" thickTop="1" thickBot="1" x14ac:dyDescent="0.25">
      <c r="A4" s="472"/>
      <c r="B4" s="439"/>
      <c r="C4" s="479"/>
      <c r="D4" s="149"/>
      <c r="E4" s="357"/>
      <c r="F4" s="314">
        <v>5</v>
      </c>
      <c r="G4" s="149"/>
      <c r="H4"/>
      <c r="K4"/>
      <c r="L4" s="127"/>
      <c r="M4" s="332">
        <v>4</v>
      </c>
      <c r="N4" s="78"/>
      <c r="O4" s="127"/>
      <c r="P4" s="439"/>
      <c r="Q4" s="479"/>
      <c r="R4" s="475"/>
      <c r="S4" s="12"/>
      <c r="X4" s="7"/>
    </row>
    <row r="5" spans="1:24" ht="15.95" customHeight="1" thickTop="1" thickBot="1" x14ac:dyDescent="0.25">
      <c r="A5" s="472">
        <v>2</v>
      </c>
      <c r="B5" s="439">
        <v>9</v>
      </c>
      <c r="C5" s="479" t="str">
        <f t="shared" ref="C5" si="0">IF(B5="","",VLOOKUP(B5,$B$55:$C$78,2))</f>
        <v>市立銚子</v>
      </c>
      <c r="D5" s="311"/>
      <c r="E5" s="267" t="s">
        <v>429</v>
      </c>
      <c r="F5" s="317">
        <v>0</v>
      </c>
      <c r="G5" s="149"/>
      <c r="H5"/>
      <c r="K5"/>
      <c r="L5" s="322"/>
      <c r="M5" s="274">
        <v>0</v>
      </c>
      <c r="N5" s="271" t="s">
        <v>312</v>
      </c>
      <c r="O5" s="325"/>
      <c r="P5" s="439">
        <v>8</v>
      </c>
      <c r="Q5" s="479" t="str">
        <f>IF(P5="","",VLOOKUP(P5,$B$55:$C$78,2))</f>
        <v>成田北</v>
      </c>
      <c r="R5" s="475">
        <v>12</v>
      </c>
      <c r="S5" s="12"/>
      <c r="X5" s="40"/>
    </row>
    <row r="6" spans="1:24" ht="15.95" customHeight="1" thickTop="1" thickBot="1" x14ac:dyDescent="0.25">
      <c r="A6" s="472"/>
      <c r="B6" s="439"/>
      <c r="C6" s="479"/>
      <c r="D6" s="297" t="s">
        <v>428</v>
      </c>
      <c r="E6" s="299">
        <v>4</v>
      </c>
      <c r="F6" s="307"/>
      <c r="G6" s="149"/>
      <c r="H6"/>
      <c r="K6"/>
      <c r="L6" s="322"/>
      <c r="M6" s="78"/>
      <c r="N6" s="404">
        <v>2</v>
      </c>
      <c r="O6" s="78" t="s">
        <v>331</v>
      </c>
      <c r="P6" s="439"/>
      <c r="Q6" s="479"/>
      <c r="R6" s="475"/>
      <c r="S6" s="12"/>
      <c r="X6" s="7"/>
    </row>
    <row r="7" spans="1:24" ht="15.95" customHeight="1" thickTop="1" x14ac:dyDescent="0.2">
      <c r="A7" s="472">
        <v>3</v>
      </c>
      <c r="B7" s="439">
        <v>5</v>
      </c>
      <c r="C7" s="479" t="str">
        <f t="shared" ref="C7" si="1">IF(B7="","",VLOOKUP(B7,$B$55:$C$78,2))</f>
        <v>成東</v>
      </c>
      <c r="D7" s="264"/>
      <c r="E7" s="298">
        <v>0</v>
      </c>
      <c r="F7" s="307" t="s">
        <v>430</v>
      </c>
      <c r="G7" s="149"/>
      <c r="H7"/>
      <c r="K7"/>
      <c r="L7" s="322"/>
      <c r="M7" s="78" t="s">
        <v>435</v>
      </c>
      <c r="N7" s="403">
        <v>1</v>
      </c>
      <c r="O7" s="269"/>
      <c r="P7" s="439">
        <v>11</v>
      </c>
      <c r="Q7" s="479" t="str">
        <f>IF(P7="","",VLOOKUP(P7,$B$55:$C$78,2))</f>
        <v>船橋東</v>
      </c>
      <c r="R7" s="475">
        <v>13</v>
      </c>
      <c r="S7" s="12"/>
      <c r="X7" s="7"/>
    </row>
    <row r="8" spans="1:24" ht="15.95" customHeight="1" thickBot="1" x14ac:dyDescent="0.25">
      <c r="A8" s="472"/>
      <c r="B8" s="439"/>
      <c r="C8" s="479"/>
      <c r="D8" s="149"/>
      <c r="E8" s="149"/>
      <c r="F8" s="307"/>
      <c r="G8" s="314">
        <v>3</v>
      </c>
      <c r="H8"/>
      <c r="I8" s="484" t="s">
        <v>534</v>
      </c>
      <c r="J8" s="484"/>
      <c r="K8"/>
      <c r="L8" s="407">
        <v>3</v>
      </c>
      <c r="M8" s="78"/>
      <c r="N8" s="127"/>
      <c r="O8" s="127"/>
      <c r="P8" s="439"/>
      <c r="Q8" s="479"/>
      <c r="R8" s="475"/>
      <c r="S8" s="12"/>
      <c r="X8" s="7"/>
    </row>
    <row r="9" spans="1:24" ht="15.95" customHeight="1" thickTop="1" thickBot="1" x14ac:dyDescent="0.25">
      <c r="A9" s="472">
        <v>4</v>
      </c>
      <c r="B9" s="439">
        <v>7</v>
      </c>
      <c r="C9" s="479" t="str">
        <f t="shared" ref="C9" si="2">IF(B9="","",VLOOKUP(B9,$B$55:$C$78,2))</f>
        <v>成田</v>
      </c>
      <c r="D9" s="311"/>
      <c r="E9" s="310"/>
      <c r="F9" s="267"/>
      <c r="G9" s="313">
        <v>0</v>
      </c>
      <c r="H9"/>
      <c r="I9" s="447" t="s">
        <v>544</v>
      </c>
      <c r="J9" s="447"/>
      <c r="K9" s="364"/>
      <c r="L9" s="410">
        <v>0</v>
      </c>
      <c r="M9" s="271"/>
      <c r="N9" s="324"/>
      <c r="O9" s="325"/>
      <c r="P9" s="439">
        <v>4</v>
      </c>
      <c r="Q9" s="479" t="str">
        <f>IF(P9="","",VLOOKUP(P9,$B$55:$C$78,2))</f>
        <v>東金</v>
      </c>
      <c r="R9" s="475">
        <v>14</v>
      </c>
      <c r="S9" s="12"/>
    </row>
    <row r="10" spans="1:24" ht="15.95" customHeight="1" thickTop="1" thickBot="1" x14ac:dyDescent="0.25">
      <c r="A10" s="472"/>
      <c r="B10" s="439"/>
      <c r="C10" s="479"/>
      <c r="D10" s="149"/>
      <c r="E10" s="357" t="s">
        <v>305</v>
      </c>
      <c r="F10" s="299" t="s">
        <v>538</v>
      </c>
      <c r="G10" s="267"/>
      <c r="H10"/>
      <c r="I10" s="418"/>
      <c r="K10" s="364"/>
      <c r="L10" s="78"/>
      <c r="M10" s="327">
        <v>4</v>
      </c>
      <c r="N10" s="78" t="s">
        <v>397</v>
      </c>
      <c r="O10" s="127"/>
      <c r="P10" s="439"/>
      <c r="Q10" s="479"/>
      <c r="R10" s="475"/>
      <c r="S10" s="12"/>
    </row>
    <row r="11" spans="1:24" ht="15.95" customHeight="1" thickTop="1" x14ac:dyDescent="0.2">
      <c r="A11" s="472">
        <v>5</v>
      </c>
      <c r="B11" s="439">
        <v>17</v>
      </c>
      <c r="C11" s="479" t="str">
        <f t="shared" ref="C11" si="3">IF(B11="","",VLOOKUP(B11,$B$55:$C$78,2))</f>
        <v>千葉南</v>
      </c>
      <c r="D11" s="265"/>
      <c r="E11" s="264"/>
      <c r="F11" s="292" t="s">
        <v>539</v>
      </c>
      <c r="G11" s="267"/>
      <c r="H11"/>
      <c r="I11" s="418"/>
      <c r="K11" s="364"/>
      <c r="L11" s="78"/>
      <c r="M11" s="266">
        <v>0</v>
      </c>
      <c r="N11" s="269"/>
      <c r="O11" s="270"/>
      <c r="P11" s="439">
        <v>6</v>
      </c>
      <c r="Q11" s="479" t="str">
        <f>IF(P11="","",VLOOKUP(P11,$B$55:$C$78,2))</f>
        <v>茂原樟陽</v>
      </c>
      <c r="R11" s="475">
        <v>15</v>
      </c>
      <c r="S11" s="12"/>
    </row>
    <row r="12" spans="1:24" ht="15.95" customHeight="1" thickBot="1" x14ac:dyDescent="0.25">
      <c r="A12" s="472"/>
      <c r="B12" s="439"/>
      <c r="C12" s="479"/>
      <c r="D12" s="149"/>
      <c r="E12" s="149"/>
      <c r="F12" s="149"/>
      <c r="G12" s="267" t="s">
        <v>431</v>
      </c>
      <c r="H12" s="316">
        <v>0</v>
      </c>
      <c r="I12" s="402">
        <v>1</v>
      </c>
      <c r="J12" s="417">
        <v>3</v>
      </c>
      <c r="K12" s="332">
        <v>3</v>
      </c>
      <c r="L12" s="78" t="s">
        <v>405</v>
      </c>
      <c r="M12" s="127"/>
      <c r="N12" s="127"/>
      <c r="O12" s="127"/>
      <c r="P12" s="439"/>
      <c r="Q12" s="479"/>
      <c r="R12" s="475"/>
      <c r="S12" s="12"/>
    </row>
    <row r="13" spans="1:24" ht="15.95" customHeight="1" thickTop="1" x14ac:dyDescent="0.2">
      <c r="A13" s="472">
        <v>6</v>
      </c>
      <c r="B13" s="439">
        <v>14</v>
      </c>
      <c r="C13" s="479" t="str">
        <f t="shared" ref="C13" si="4">IF(B13="","",VLOOKUP(B13,$B$55:$C$78,2))</f>
        <v>渋谷幕張</v>
      </c>
      <c r="D13" s="265"/>
      <c r="E13" s="265"/>
      <c r="F13" s="149"/>
      <c r="G13" s="307"/>
      <c r="H13" s="292">
        <v>3</v>
      </c>
      <c r="I13" s="10"/>
      <c r="J13" s="10"/>
      <c r="K13" s="266">
        <v>1</v>
      </c>
      <c r="L13" s="271"/>
      <c r="M13" s="127"/>
      <c r="N13" s="270"/>
      <c r="O13" s="270"/>
      <c r="P13" s="439">
        <v>3</v>
      </c>
      <c r="Q13" s="479" t="str">
        <f>IF(P13="","",VLOOKUP(P13,$B$55:$C$78,2))</f>
        <v>長生</v>
      </c>
      <c r="R13" s="475">
        <v>16</v>
      </c>
      <c r="S13" s="12"/>
    </row>
    <row r="14" spans="1:24" ht="15.95" customHeight="1" thickBot="1" x14ac:dyDescent="0.25">
      <c r="A14" s="472"/>
      <c r="B14" s="439"/>
      <c r="C14" s="479"/>
      <c r="D14" s="149"/>
      <c r="E14" s="263" t="s">
        <v>306</v>
      </c>
      <c r="F14" s="316">
        <v>0</v>
      </c>
      <c r="G14" s="307"/>
      <c r="H14"/>
      <c r="I14" s="10"/>
      <c r="J14" s="10"/>
      <c r="K14"/>
      <c r="L14" s="271"/>
      <c r="M14" s="304">
        <v>1</v>
      </c>
      <c r="N14" s="268" t="s">
        <v>333</v>
      </c>
      <c r="O14" s="127"/>
      <c r="P14" s="439"/>
      <c r="Q14" s="479"/>
      <c r="R14" s="475"/>
      <c r="S14" s="12"/>
    </row>
    <row r="15" spans="1:24" ht="15.95" customHeight="1" thickTop="1" thickBot="1" x14ac:dyDescent="0.25">
      <c r="A15" s="472">
        <v>7</v>
      </c>
      <c r="B15" s="439">
        <v>15</v>
      </c>
      <c r="C15" s="479" t="str">
        <f t="shared" ref="C15" si="5">IF(B15="","",VLOOKUP(B15,$B$55:$C$78,2))</f>
        <v>敬愛学園</v>
      </c>
      <c r="D15" s="311"/>
      <c r="E15" s="359"/>
      <c r="F15" s="294">
        <v>5</v>
      </c>
      <c r="G15" s="307"/>
      <c r="H15"/>
      <c r="I15" s="10"/>
      <c r="J15" s="10"/>
      <c r="K15"/>
      <c r="L15" s="271"/>
      <c r="M15" s="303">
        <v>3</v>
      </c>
      <c r="N15" s="324"/>
      <c r="O15" s="325"/>
      <c r="P15" s="439">
        <v>19</v>
      </c>
      <c r="Q15" s="479" t="str">
        <f>IF(P15="","",VLOOKUP(P15,$B$55:$C$78,2))</f>
        <v>西武台</v>
      </c>
      <c r="R15" s="475">
        <v>17</v>
      </c>
      <c r="S15" s="12"/>
    </row>
    <row r="16" spans="1:24" ht="15.95" customHeight="1" thickTop="1" thickBot="1" x14ac:dyDescent="0.25">
      <c r="A16" s="472"/>
      <c r="B16" s="439"/>
      <c r="C16" s="479"/>
      <c r="D16" s="149"/>
      <c r="E16" s="149"/>
      <c r="F16" s="267"/>
      <c r="G16" s="369">
        <v>1</v>
      </c>
      <c r="H16"/>
      <c r="I16" s="10"/>
      <c r="J16" s="10"/>
      <c r="K16"/>
      <c r="L16" s="348">
        <v>0</v>
      </c>
      <c r="M16" s="271"/>
      <c r="N16" s="127"/>
      <c r="O16" s="127"/>
      <c r="P16" s="439"/>
      <c r="Q16" s="479"/>
      <c r="R16" s="475"/>
      <c r="S16" s="12"/>
    </row>
    <row r="17" spans="1:19" ht="15.95" customHeight="1" thickTop="1" thickBot="1" x14ac:dyDescent="0.25">
      <c r="A17" s="472">
        <v>8</v>
      </c>
      <c r="B17" s="439">
        <v>20</v>
      </c>
      <c r="C17" s="479" t="str">
        <f t="shared" ref="C17" si="6">IF(B17="","",VLOOKUP(B17,$B$55:$C$78,2))</f>
        <v>麗澤</v>
      </c>
      <c r="D17" s="311"/>
      <c r="E17" s="149"/>
      <c r="F17" s="307" t="s">
        <v>434</v>
      </c>
      <c r="G17" s="292">
        <v>3</v>
      </c>
      <c r="H17"/>
      <c r="I17" s="10"/>
      <c r="J17" s="10"/>
      <c r="K17"/>
      <c r="L17" s="328">
        <v>3</v>
      </c>
      <c r="M17" s="78" t="s">
        <v>436</v>
      </c>
      <c r="N17" s="127"/>
      <c r="O17" s="325"/>
      <c r="P17" s="439">
        <v>18</v>
      </c>
      <c r="Q17" s="479" t="str">
        <f>IF(P17="","",VLOOKUP(P17,$B$55:$C$78,2))</f>
        <v>日体大柏</v>
      </c>
      <c r="R17" s="475">
        <v>18</v>
      </c>
      <c r="S17" s="12"/>
    </row>
    <row r="18" spans="1:19" ht="15.95" customHeight="1" thickTop="1" thickBot="1" x14ac:dyDescent="0.25">
      <c r="A18" s="472"/>
      <c r="B18" s="439"/>
      <c r="C18" s="479"/>
      <c r="D18" s="297" t="s">
        <v>432</v>
      </c>
      <c r="E18" s="314">
        <v>4</v>
      </c>
      <c r="F18" s="307"/>
      <c r="G18" s="149"/>
      <c r="H18"/>
      <c r="I18" s="10"/>
      <c r="J18" s="10"/>
      <c r="K18"/>
      <c r="L18" s="322"/>
      <c r="M18" s="78"/>
      <c r="N18" s="332">
        <v>4</v>
      </c>
      <c r="O18" s="78" t="s">
        <v>332</v>
      </c>
      <c r="P18" s="439"/>
      <c r="Q18" s="479"/>
      <c r="R18" s="475"/>
      <c r="S18" s="12"/>
    </row>
    <row r="19" spans="1:19" ht="15.95" customHeight="1" thickTop="1" x14ac:dyDescent="0.2">
      <c r="A19" s="472">
        <v>9</v>
      </c>
      <c r="B19" s="439">
        <v>10</v>
      </c>
      <c r="C19" s="479" t="str">
        <f t="shared" ref="C19" si="7">IF(B19="","",VLOOKUP(B19,$B$55:$C$78,2))</f>
        <v>佐原</v>
      </c>
      <c r="D19" s="264"/>
      <c r="E19" s="313">
        <v>0</v>
      </c>
      <c r="F19" s="307"/>
      <c r="G19" s="149"/>
      <c r="H19"/>
      <c r="I19" s="10"/>
      <c r="J19" s="10"/>
      <c r="K19"/>
      <c r="L19" s="322"/>
      <c r="M19" s="78"/>
      <c r="N19" s="323">
        <v>1</v>
      </c>
      <c r="O19" s="269"/>
      <c r="P19" s="439">
        <v>16</v>
      </c>
      <c r="Q19" s="479" t="str">
        <f>IF(P19="","",VLOOKUP(P19,$B$55:$C$78,2))</f>
        <v>千葉経済</v>
      </c>
      <c r="R19" s="475">
        <v>19</v>
      </c>
      <c r="S19" s="12"/>
    </row>
    <row r="20" spans="1:19" ht="15.95" customHeight="1" thickBot="1" x14ac:dyDescent="0.25">
      <c r="A20" s="472"/>
      <c r="B20" s="439"/>
      <c r="C20" s="479"/>
      <c r="D20" s="77"/>
      <c r="E20" s="267" t="s">
        <v>433</v>
      </c>
      <c r="F20" s="369">
        <v>1</v>
      </c>
      <c r="G20" s="149"/>
      <c r="H20"/>
      <c r="I20" s="10"/>
      <c r="J20" s="10"/>
      <c r="K20"/>
      <c r="L20" s="322"/>
      <c r="M20" s="304">
        <v>1</v>
      </c>
      <c r="N20" s="271" t="s">
        <v>437</v>
      </c>
      <c r="O20" s="78"/>
      <c r="P20" s="439"/>
      <c r="Q20" s="479"/>
      <c r="R20" s="475"/>
      <c r="S20" s="12"/>
    </row>
    <row r="21" spans="1:19" ht="15.95" customHeight="1" thickTop="1" thickBot="1" x14ac:dyDescent="0.25">
      <c r="A21" s="472">
        <v>10</v>
      </c>
      <c r="B21" s="439">
        <v>13</v>
      </c>
      <c r="C21" s="479" t="str">
        <f t="shared" ref="C21" si="8">IF(B21="","",VLOOKUP(B21,$B$55:$C$78,2))</f>
        <v>習志野</v>
      </c>
      <c r="D21" s="311"/>
      <c r="E21" s="359"/>
      <c r="F21" s="292">
        <v>4</v>
      </c>
      <c r="G21" s="149"/>
      <c r="H21"/>
      <c r="I21" s="10"/>
      <c r="J21" s="10"/>
      <c r="K21"/>
      <c r="L21" s="127"/>
      <c r="M21" s="328">
        <v>3</v>
      </c>
      <c r="N21" s="324"/>
      <c r="O21" s="325"/>
      <c r="P21" s="439">
        <v>12</v>
      </c>
      <c r="Q21" s="479" t="str">
        <f>IF(P21="","",VLOOKUP(P21,$B$55:$C$78,2))</f>
        <v>秀明八千代</v>
      </c>
      <c r="R21" s="475">
        <v>20</v>
      </c>
      <c r="S21" s="12"/>
    </row>
    <row r="22" spans="1:19" ht="15.95" customHeight="1" thickTop="1" x14ac:dyDescent="0.2">
      <c r="A22" s="472"/>
      <c r="B22" s="439"/>
      <c r="C22" s="479"/>
      <c r="D22" s="149"/>
      <c r="E22" s="149"/>
      <c r="F22" s="149"/>
      <c r="G22" s="149"/>
      <c r="H22"/>
      <c r="I22" s="10"/>
      <c r="J22" s="10"/>
      <c r="K22"/>
      <c r="L22" s="127"/>
      <c r="M22" s="127"/>
      <c r="N22" s="127"/>
      <c r="O22" s="127"/>
      <c r="P22" s="439"/>
      <c r="Q22" s="479"/>
      <c r="R22" s="475"/>
      <c r="S22" s="12"/>
    </row>
    <row r="23" spans="1:19" ht="15.95" customHeight="1" x14ac:dyDescent="0.2">
      <c r="A23" s="211"/>
      <c r="B23" s="204"/>
      <c r="C23" s="245"/>
      <c r="D23" s="130"/>
      <c r="E23" s="130"/>
      <c r="F23" s="130"/>
      <c r="G23" s="130"/>
      <c r="H23" s="2"/>
      <c r="I23" s="2"/>
      <c r="J23" s="2"/>
      <c r="K23" s="105"/>
      <c r="L23" s="122"/>
      <c r="M23" s="122"/>
      <c r="N23" s="122"/>
      <c r="O23" s="122"/>
      <c r="P23" s="208"/>
      <c r="Q23" s="245"/>
      <c r="R23" s="209"/>
      <c r="S23" s="12"/>
    </row>
    <row r="24" spans="1:19" ht="15.95" customHeight="1" x14ac:dyDescent="0.2">
      <c r="A24" s="472"/>
      <c r="B24" s="472"/>
      <c r="C24" s="473" t="s">
        <v>49</v>
      </c>
      <c r="D24" s="2"/>
      <c r="E24" s="2"/>
      <c r="F24" s="2"/>
      <c r="G24" s="2"/>
      <c r="H24" s="2"/>
      <c r="I24" s="2"/>
      <c r="J24" s="2"/>
      <c r="K24" s="105"/>
      <c r="L24" s="122"/>
      <c r="M24" s="122"/>
      <c r="N24" s="122"/>
      <c r="O24" s="122"/>
      <c r="P24" s="478"/>
      <c r="Q24" s="476"/>
      <c r="R24" s="475"/>
      <c r="S24" s="12"/>
    </row>
    <row r="25" spans="1:19" ht="9.75" customHeight="1" x14ac:dyDescent="0.2">
      <c r="A25" s="472"/>
      <c r="B25" s="472"/>
      <c r="C25" s="473"/>
      <c r="D25" s="2"/>
      <c r="E25" s="2"/>
      <c r="F25" s="2"/>
      <c r="G25" s="2"/>
      <c r="H25" s="2"/>
      <c r="I25" s="2"/>
      <c r="J25" s="2"/>
      <c r="K25" s="105"/>
      <c r="L25" s="122"/>
      <c r="M25" s="122"/>
      <c r="N25" s="122"/>
      <c r="O25" s="122"/>
      <c r="P25" s="450"/>
      <c r="Q25" s="477"/>
      <c r="R25" s="475"/>
      <c r="S25" s="12"/>
    </row>
    <row r="26" spans="1:19" ht="15.95" customHeight="1" thickBot="1" x14ac:dyDescent="0.25">
      <c r="A26" s="472"/>
      <c r="B26" s="472"/>
      <c r="C26" s="474" t="s">
        <v>542</v>
      </c>
      <c r="D26" s="412"/>
      <c r="E26" s="57"/>
      <c r="F26" s="57"/>
      <c r="G26" s="106"/>
      <c r="H26" s="106"/>
      <c r="I26" s="125"/>
      <c r="J26" s="448" t="s">
        <v>454</v>
      </c>
      <c r="K26" s="448"/>
      <c r="L26" s="448"/>
      <c r="M26" s="448"/>
      <c r="N26" s="448"/>
      <c r="O26" s="448"/>
      <c r="P26" s="448"/>
      <c r="Q26" s="448"/>
      <c r="R26" s="448"/>
      <c r="S26" s="12"/>
    </row>
    <row r="27" spans="1:19" ht="15.95" customHeight="1" thickTop="1" thickBot="1" x14ac:dyDescent="0.25">
      <c r="A27" s="472"/>
      <c r="B27" s="472"/>
      <c r="C27" s="474"/>
      <c r="D27" s="413"/>
      <c r="E27" s="314">
        <v>3</v>
      </c>
      <c r="F27" s="57"/>
      <c r="G27" s="106"/>
      <c r="H27" s="106"/>
      <c r="I27" s="125"/>
      <c r="J27" s="448"/>
      <c r="K27" s="448"/>
      <c r="L27" s="448"/>
      <c r="M27" s="448"/>
      <c r="N27" s="448"/>
      <c r="O27" s="448"/>
      <c r="P27" s="448"/>
      <c r="Q27" s="448"/>
      <c r="R27" s="448"/>
      <c r="S27" s="12"/>
    </row>
    <row r="28" spans="1:19" ht="15.95" customHeight="1" thickTop="1" x14ac:dyDescent="0.2">
      <c r="A28" s="472"/>
      <c r="B28" s="472"/>
      <c r="C28" s="474" t="s">
        <v>543</v>
      </c>
      <c r="D28" s="177"/>
      <c r="E28" s="292">
        <v>1</v>
      </c>
      <c r="I28" s="108"/>
      <c r="J28" s="108"/>
      <c r="K28" s="108"/>
      <c r="O28" s="108"/>
      <c r="P28" s="472"/>
      <c r="Q28" s="475"/>
      <c r="R28" s="475"/>
      <c r="S28" s="12"/>
    </row>
    <row r="29" spans="1:19" ht="15.95" customHeight="1" x14ac:dyDescent="0.2">
      <c r="A29" s="472"/>
      <c r="B29" s="472"/>
      <c r="C29" s="474"/>
      <c r="D29" s="176"/>
      <c r="I29" s="108"/>
      <c r="J29" s="108"/>
      <c r="K29" s="108"/>
      <c r="O29" s="108"/>
      <c r="P29" s="472"/>
      <c r="Q29" s="475"/>
      <c r="R29" s="475"/>
      <c r="S29" s="12"/>
    </row>
    <row r="30" spans="1:19" ht="9" customHeight="1" x14ac:dyDescent="0.2">
      <c r="A30" s="171"/>
      <c r="B30" s="171"/>
      <c r="C30" s="170"/>
      <c r="D30" s="52"/>
      <c r="I30" s="167"/>
      <c r="J30" s="167"/>
      <c r="K30" s="167"/>
      <c r="O30" s="167"/>
      <c r="P30" s="171"/>
      <c r="Q30" s="170"/>
      <c r="R30" s="170"/>
      <c r="S30" s="12"/>
    </row>
    <row r="31" spans="1:19" ht="15.95" customHeight="1" x14ac:dyDescent="0.2">
      <c r="A31" s="171"/>
      <c r="B31" s="171"/>
      <c r="C31" s="170"/>
      <c r="I31" s="167"/>
      <c r="J31" s="489"/>
      <c r="K31" s="489"/>
      <c r="L31" s="489"/>
      <c r="M31" s="489"/>
      <c r="N31" s="489"/>
      <c r="O31" s="489"/>
      <c r="P31" s="489"/>
      <c r="Q31" s="489"/>
      <c r="R31" s="489"/>
      <c r="S31" s="228"/>
    </row>
    <row r="32" spans="1:19" ht="12" customHeight="1" x14ac:dyDescent="0.2">
      <c r="A32" s="50"/>
      <c r="B32" s="50"/>
      <c r="C32" s="42"/>
      <c r="D32" s="11"/>
      <c r="E32" s="106"/>
      <c r="F32" s="106"/>
      <c r="G32" s="106"/>
      <c r="H32" s="106"/>
      <c r="I32" s="52"/>
      <c r="J32" s="52"/>
      <c r="K32" s="105"/>
      <c r="L32" s="114"/>
      <c r="M32" s="228"/>
      <c r="N32" s="228"/>
      <c r="O32" s="228"/>
      <c r="P32" s="228"/>
      <c r="Q32" s="228"/>
      <c r="R32" s="228"/>
      <c r="S32" s="228"/>
    </row>
    <row r="33" spans="1:24" s="9" customFormat="1" ht="9" customHeight="1" x14ac:dyDescent="0.2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41"/>
      <c r="X33" s="30"/>
    </row>
    <row r="34" spans="1:24" ht="20.25" customHeight="1" x14ac:dyDescent="0.15">
      <c r="A34" s="197"/>
      <c r="C34" s="147" t="s">
        <v>92</v>
      </c>
      <c r="D34" s="105"/>
      <c r="E34" s="105"/>
      <c r="F34" s="105"/>
      <c r="G34" s="105"/>
      <c r="H34" s="147" t="s">
        <v>93</v>
      </c>
      <c r="I34" s="105"/>
      <c r="J34" s="105"/>
      <c r="K34" s="105"/>
      <c r="L34" s="105"/>
      <c r="M34" s="105"/>
      <c r="N34" s="105"/>
      <c r="O34" s="105"/>
      <c r="P34" s="105"/>
      <c r="Q34" s="146"/>
      <c r="R34" s="9"/>
    </row>
    <row r="35" spans="1:24" ht="21" customHeight="1" x14ac:dyDescent="0.15">
      <c r="A35" s="386">
        <v>1</v>
      </c>
      <c r="C35" s="380" t="s">
        <v>533</v>
      </c>
      <c r="D35" s="482" t="s">
        <v>527</v>
      </c>
      <c r="E35" s="483"/>
      <c r="F35" s="105"/>
      <c r="G35" s="105"/>
      <c r="H35" s="474" t="s">
        <v>544</v>
      </c>
      <c r="I35" s="474"/>
      <c r="J35" s="474"/>
      <c r="K35" s="474"/>
      <c r="L35" s="474"/>
      <c r="M35" s="105"/>
      <c r="N35" s="105"/>
      <c r="O35" s="105"/>
      <c r="P35" s="105"/>
      <c r="Q35" s="146"/>
      <c r="R35" s="196"/>
    </row>
    <row r="36" spans="1:24" ht="21" customHeight="1" x14ac:dyDescent="0.15">
      <c r="A36" s="386">
        <v>2</v>
      </c>
      <c r="C36" s="380" t="s">
        <v>532</v>
      </c>
      <c r="D36" s="482" t="s">
        <v>505</v>
      </c>
      <c r="E36" s="483"/>
      <c r="F36" s="105"/>
      <c r="G36" s="105"/>
      <c r="H36" s="474" t="s">
        <v>545</v>
      </c>
      <c r="I36" s="474"/>
      <c r="J36" s="474"/>
      <c r="K36" s="474"/>
      <c r="L36" s="474"/>
      <c r="M36" s="105"/>
      <c r="N36" s="105"/>
      <c r="O36" s="105"/>
      <c r="P36" s="105"/>
      <c r="Q36" s="146"/>
      <c r="R36" s="196"/>
    </row>
    <row r="37" spans="1:24" ht="21" customHeight="1" x14ac:dyDescent="0.15">
      <c r="A37" s="386">
        <v>3</v>
      </c>
      <c r="C37" s="380" t="s">
        <v>530</v>
      </c>
      <c r="D37" s="482" t="s">
        <v>528</v>
      </c>
      <c r="E37" s="483"/>
      <c r="F37" s="105"/>
      <c r="G37" s="105"/>
      <c r="H37" s="474" t="s">
        <v>542</v>
      </c>
      <c r="I37" s="474"/>
      <c r="J37" s="474"/>
      <c r="K37" s="474"/>
      <c r="L37" s="474"/>
      <c r="M37" s="105"/>
      <c r="N37" s="105"/>
      <c r="O37" s="105"/>
      <c r="P37" s="105"/>
      <c r="Q37" s="146"/>
      <c r="R37" s="196"/>
    </row>
    <row r="38" spans="1:24" ht="21" customHeight="1" x14ac:dyDescent="0.15">
      <c r="A38" s="386">
        <v>4</v>
      </c>
      <c r="C38" s="380" t="s">
        <v>531</v>
      </c>
      <c r="D38" s="482" t="s">
        <v>529</v>
      </c>
      <c r="E38" s="483"/>
      <c r="F38" s="105"/>
      <c r="G38" s="105"/>
      <c r="H38" s="474" t="s">
        <v>543</v>
      </c>
      <c r="I38" s="474"/>
      <c r="J38" s="474"/>
      <c r="K38" s="474"/>
      <c r="L38" s="474"/>
      <c r="M38" s="105"/>
      <c r="N38" s="105"/>
      <c r="O38" s="105"/>
      <c r="P38" s="105"/>
      <c r="Q38" s="146"/>
      <c r="R38" s="196"/>
    </row>
    <row r="39" spans="1:24" ht="21" customHeight="1" x14ac:dyDescent="0.15">
      <c r="A39" s="386">
        <v>5</v>
      </c>
      <c r="C39" s="380" t="s">
        <v>512</v>
      </c>
      <c r="D39" s="482" t="s">
        <v>509</v>
      </c>
      <c r="E39" s="483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46"/>
      <c r="R39" s="196"/>
    </row>
    <row r="40" spans="1:24" ht="21" customHeight="1" x14ac:dyDescent="0.2">
      <c r="A40" s="386">
        <v>6</v>
      </c>
      <c r="C40" s="380" t="s">
        <v>511</v>
      </c>
      <c r="D40" s="482" t="s">
        <v>505</v>
      </c>
      <c r="E40" s="483"/>
      <c r="F40" s="106"/>
      <c r="G40" s="106"/>
      <c r="H40" s="106"/>
      <c r="I40" s="196"/>
      <c r="J40" s="169"/>
      <c r="K40" s="184"/>
      <c r="L40" s="197"/>
      <c r="M40" s="197"/>
      <c r="N40" s="197"/>
      <c r="O40" s="52"/>
      <c r="P40" s="44"/>
      <c r="Q40" s="146"/>
      <c r="R40" s="196"/>
    </row>
    <row r="41" spans="1:24" ht="21" customHeight="1" x14ac:dyDescent="0.2">
      <c r="A41" s="386">
        <v>7</v>
      </c>
      <c r="C41" s="380" t="s">
        <v>510</v>
      </c>
      <c r="D41" s="482" t="s">
        <v>507</v>
      </c>
      <c r="E41" s="483"/>
      <c r="F41" s="106"/>
      <c r="G41" s="106"/>
      <c r="H41" s="106"/>
      <c r="I41" s="196"/>
      <c r="J41" s="169"/>
      <c r="K41" s="184"/>
      <c r="L41" s="197"/>
      <c r="M41" s="197"/>
      <c r="N41" s="197"/>
      <c r="O41" s="52"/>
      <c r="P41" s="44"/>
      <c r="Q41" s="146"/>
      <c r="R41" s="196"/>
    </row>
    <row r="42" spans="1:24" ht="21" customHeight="1" x14ac:dyDescent="0.2">
      <c r="A42" s="290"/>
      <c r="C42" s="380"/>
      <c r="D42" s="482"/>
      <c r="E42" s="483"/>
      <c r="F42" s="106"/>
      <c r="G42" s="106"/>
      <c r="H42" s="106"/>
      <c r="I42" s="196"/>
      <c r="J42" s="169"/>
      <c r="K42" s="184"/>
      <c r="L42" s="197"/>
      <c r="M42" s="197"/>
      <c r="N42" s="197"/>
      <c r="O42" s="52"/>
      <c r="P42" s="44"/>
      <c r="Q42" s="146"/>
      <c r="R42" s="196"/>
    </row>
    <row r="43" spans="1:24" s="9" customFormat="1" ht="15.95" customHeight="1" x14ac:dyDescent="0.2">
      <c r="A43" s="472"/>
      <c r="B43" s="455"/>
      <c r="C43" s="480"/>
      <c r="D43" s="130"/>
      <c r="E43" s="130"/>
      <c r="F43" s="143"/>
      <c r="G43" s="130"/>
      <c r="H43" s="2"/>
      <c r="I43" s="2"/>
      <c r="J43" s="11"/>
      <c r="K43" s="105"/>
      <c r="L43" s="122"/>
      <c r="M43" s="181"/>
      <c r="N43" s="122"/>
      <c r="O43" s="122"/>
      <c r="P43" s="455"/>
      <c r="Q43" s="480"/>
      <c r="R43" s="475"/>
      <c r="S43" s="196"/>
      <c r="U43" s="30"/>
    </row>
    <row r="44" spans="1:24" s="9" customFormat="1" ht="15.95" customHeight="1" x14ac:dyDescent="0.2">
      <c r="A44" s="472"/>
      <c r="B44" s="455"/>
      <c r="C44" s="480"/>
      <c r="D44" s="130"/>
      <c r="E44" s="130"/>
      <c r="F44" s="130"/>
      <c r="G44" s="130"/>
      <c r="H44" s="2"/>
      <c r="I44" s="2"/>
      <c r="J44" s="11"/>
      <c r="K44" s="105"/>
      <c r="L44" s="122"/>
      <c r="M44" s="122"/>
      <c r="N44" s="122"/>
      <c r="O44" s="122"/>
      <c r="P44" s="455"/>
      <c r="Q44" s="480"/>
      <c r="R44" s="475"/>
      <c r="S44" s="51"/>
      <c r="T44" s="200"/>
      <c r="U44" s="196"/>
      <c r="W44" s="30"/>
    </row>
    <row r="45" spans="1:24" s="9" customFormat="1" ht="15.95" customHeight="1" x14ac:dyDescent="0.2">
      <c r="A45" s="472"/>
      <c r="B45" s="455"/>
      <c r="C45" s="480"/>
      <c r="D45" s="130"/>
      <c r="E45" s="130"/>
      <c r="F45" s="130"/>
      <c r="G45" s="130"/>
      <c r="H45" s="2"/>
      <c r="I45" s="2"/>
      <c r="J45" s="11"/>
      <c r="K45" s="105"/>
      <c r="L45" s="122"/>
      <c r="M45" s="122"/>
      <c r="N45" s="122"/>
      <c r="O45" s="122"/>
      <c r="P45" s="455"/>
      <c r="Q45" s="480"/>
      <c r="R45" s="475"/>
      <c r="S45" s="196"/>
      <c r="U45" s="30"/>
    </row>
    <row r="46" spans="1:24" s="9" customFormat="1" ht="15.95" customHeight="1" x14ac:dyDescent="0.2">
      <c r="A46" s="472"/>
      <c r="B46" s="455"/>
      <c r="C46" s="480"/>
      <c r="D46" s="130"/>
      <c r="E46" s="130"/>
      <c r="F46" s="143"/>
      <c r="G46" s="130"/>
      <c r="H46" s="2"/>
      <c r="I46" s="2"/>
      <c r="J46" s="11"/>
      <c r="K46" s="105"/>
      <c r="L46" s="122"/>
      <c r="M46" s="122"/>
      <c r="N46" s="122"/>
      <c r="O46" s="122"/>
      <c r="P46" s="455"/>
      <c r="Q46" s="480"/>
      <c r="R46" s="475"/>
      <c r="S46" s="64"/>
      <c r="T46" s="51"/>
      <c r="U46" s="200"/>
      <c r="V46" s="196"/>
      <c r="X46" s="30"/>
    </row>
    <row r="47" spans="1:24" s="9" customFormat="1" ht="15.95" customHeight="1" x14ac:dyDescent="0.2">
      <c r="A47" s="290"/>
      <c r="B47" s="289"/>
      <c r="C47" s="288"/>
      <c r="D47" s="130"/>
      <c r="E47" s="130"/>
      <c r="F47" s="143"/>
      <c r="G47" s="130"/>
      <c r="H47" s="2"/>
      <c r="I47" s="2"/>
      <c r="J47" s="11"/>
      <c r="K47" s="105"/>
      <c r="L47" s="122"/>
      <c r="M47" s="122"/>
      <c r="N47" s="122"/>
      <c r="O47" s="122"/>
      <c r="P47" s="291"/>
      <c r="Q47" s="291"/>
      <c r="R47" s="291"/>
      <c r="X47" s="30"/>
    </row>
    <row r="48" spans="1:24" s="9" customFormat="1" ht="9.75" customHeight="1" x14ac:dyDescent="0.1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X48" s="30"/>
    </row>
    <row r="49" spans="1:25" ht="19.5" customHeight="1" x14ac:dyDescent="0.2">
      <c r="A49" s="50"/>
      <c r="C49" s="8"/>
      <c r="F49" s="106"/>
      <c r="G49" s="106"/>
      <c r="H49" s="106"/>
      <c r="I49" s="106"/>
      <c r="J49" s="109"/>
      <c r="O49" s="109"/>
      <c r="P49" s="4"/>
      <c r="Q49" s="4"/>
      <c r="R49" s="8"/>
    </row>
    <row r="50" spans="1:25" ht="19.5" customHeight="1" x14ac:dyDescent="0.2">
      <c r="A50" s="50"/>
      <c r="C50" s="8"/>
      <c r="F50" s="106"/>
      <c r="G50" s="106"/>
      <c r="H50" s="106"/>
      <c r="I50" s="106"/>
      <c r="J50" s="109"/>
      <c r="O50" s="109"/>
      <c r="P50" s="4"/>
      <c r="Q50" s="4"/>
      <c r="R50" s="8"/>
    </row>
    <row r="51" spans="1:25" ht="19.5" customHeight="1" x14ac:dyDescent="0.2">
      <c r="A51" s="50"/>
      <c r="C51" s="8"/>
      <c r="F51" s="106"/>
      <c r="G51" s="106"/>
      <c r="H51" s="106"/>
      <c r="I51" s="106"/>
      <c r="J51" s="109"/>
      <c r="O51" s="109"/>
      <c r="P51" s="4"/>
      <c r="Q51" s="4"/>
      <c r="R51" s="8"/>
    </row>
    <row r="52" spans="1:25" ht="19.5" customHeight="1" x14ac:dyDescent="0.2">
      <c r="A52" s="50"/>
      <c r="C52" s="8"/>
      <c r="F52" s="106"/>
      <c r="G52" s="106"/>
      <c r="J52" s="109"/>
      <c r="O52" s="109"/>
      <c r="P52" s="4"/>
      <c r="Q52" s="4"/>
      <c r="R52" s="8"/>
    </row>
    <row r="53" spans="1:25" ht="20.100000000000001" customHeight="1" x14ac:dyDescent="0.2">
      <c r="C53" s="9" t="s">
        <v>2</v>
      </c>
      <c r="D53" s="11"/>
      <c r="E53" s="106"/>
      <c r="F53" s="106"/>
      <c r="G53" s="106"/>
      <c r="H53" s="106"/>
      <c r="I53" s="110"/>
      <c r="J53" s="11"/>
      <c r="K53" s="105"/>
      <c r="L53" s="114"/>
      <c r="M53" s="114"/>
      <c r="N53" s="114"/>
      <c r="O53" s="11"/>
      <c r="P53" s="487"/>
      <c r="Q53" s="488"/>
      <c r="R53" s="9"/>
      <c r="S53" s="7"/>
      <c r="X53" s="30"/>
      <c r="Y53" s="9"/>
    </row>
    <row r="54" spans="1:25" ht="20.100000000000001" customHeight="1" x14ac:dyDescent="0.2">
      <c r="B54" s="138"/>
      <c r="C54" s="138" t="s">
        <v>1</v>
      </c>
      <c r="D54" s="454"/>
      <c r="E54" s="454"/>
      <c r="F54" s="106"/>
      <c r="G54" s="106"/>
      <c r="H54" s="106"/>
      <c r="I54" s="110"/>
      <c r="J54" s="11"/>
      <c r="K54" s="105"/>
      <c r="L54" s="114"/>
      <c r="M54" s="114"/>
      <c r="N54" s="114"/>
      <c r="O54" s="11"/>
      <c r="P54" s="138"/>
      <c r="Q54" s="138"/>
      <c r="R54" s="485"/>
      <c r="S54" s="486"/>
      <c r="X54" s="132"/>
      <c r="Y54" s="133"/>
    </row>
    <row r="55" spans="1:25" ht="20.100000000000001" customHeight="1" x14ac:dyDescent="0.2">
      <c r="B55" s="138">
        <v>1</v>
      </c>
      <c r="C55" s="138" t="s">
        <v>235</v>
      </c>
      <c r="D55" s="454"/>
      <c r="E55" s="454"/>
      <c r="F55" s="106"/>
      <c r="H55" s="106"/>
      <c r="I55" s="110"/>
      <c r="J55" s="11"/>
      <c r="K55" s="105"/>
      <c r="L55" s="114"/>
      <c r="M55" s="114"/>
      <c r="N55" s="114"/>
      <c r="O55" s="11"/>
      <c r="P55" s="138"/>
      <c r="Q55" s="137"/>
      <c r="R55" s="485"/>
      <c r="S55" s="486"/>
      <c r="X55" s="132"/>
      <c r="Y55" s="133"/>
    </row>
    <row r="56" spans="1:25" ht="20.100000000000001" customHeight="1" x14ac:dyDescent="0.2">
      <c r="B56" s="138">
        <v>2</v>
      </c>
      <c r="C56" s="138" t="s">
        <v>31</v>
      </c>
      <c r="D56" s="454"/>
      <c r="E56" s="454"/>
      <c r="F56" s="106"/>
      <c r="H56" s="106"/>
      <c r="I56" s="110"/>
      <c r="J56" s="11"/>
      <c r="K56" s="105"/>
      <c r="L56" s="114"/>
      <c r="M56" s="114"/>
      <c r="N56" s="114"/>
      <c r="O56" s="11"/>
      <c r="P56" s="138"/>
      <c r="Q56" s="138"/>
      <c r="R56" s="485"/>
      <c r="S56" s="486"/>
      <c r="X56" s="132"/>
      <c r="Y56" s="133"/>
    </row>
    <row r="57" spans="1:25" ht="20.100000000000001" customHeight="1" x14ac:dyDescent="0.2">
      <c r="B57" s="138">
        <v>3</v>
      </c>
      <c r="C57" s="138" t="s">
        <v>236</v>
      </c>
      <c r="D57" s="454"/>
      <c r="E57" s="454"/>
      <c r="F57" s="106"/>
      <c r="H57" s="106"/>
      <c r="I57" s="110"/>
      <c r="J57" s="11"/>
      <c r="K57" s="105"/>
      <c r="L57" s="114"/>
      <c r="M57" s="114"/>
      <c r="N57" s="114"/>
      <c r="O57" s="11"/>
      <c r="P57" s="138"/>
      <c r="Q57" s="137"/>
      <c r="R57" s="485"/>
      <c r="S57" s="486"/>
      <c r="X57" s="132"/>
      <c r="Y57" s="133"/>
    </row>
    <row r="58" spans="1:25" ht="20.100000000000001" customHeight="1" x14ac:dyDescent="0.2">
      <c r="B58" s="138">
        <v>4</v>
      </c>
      <c r="C58" s="138" t="s">
        <v>237</v>
      </c>
      <c r="D58" s="454"/>
      <c r="E58" s="454"/>
      <c r="F58" s="106"/>
      <c r="H58" s="106"/>
      <c r="I58" s="110"/>
      <c r="J58" s="11"/>
      <c r="K58" s="105"/>
      <c r="L58" s="114"/>
      <c r="M58" s="114"/>
      <c r="N58" s="114"/>
      <c r="O58" s="11"/>
      <c r="P58" s="138"/>
      <c r="Q58" s="137"/>
      <c r="R58" s="485"/>
      <c r="S58" s="486"/>
      <c r="X58" s="132"/>
      <c r="Y58" s="133"/>
    </row>
    <row r="59" spans="1:25" ht="20.100000000000001" customHeight="1" x14ac:dyDescent="0.2">
      <c r="B59" s="138">
        <v>5</v>
      </c>
      <c r="C59" s="138" t="s">
        <v>239</v>
      </c>
      <c r="D59" s="454"/>
      <c r="E59" s="454"/>
      <c r="F59" s="106"/>
      <c r="H59" s="106"/>
      <c r="I59" s="110"/>
      <c r="J59" s="11"/>
      <c r="K59" s="105"/>
      <c r="L59" s="114"/>
      <c r="M59" s="114"/>
      <c r="N59" s="114"/>
      <c r="O59" s="11"/>
      <c r="P59" s="138"/>
      <c r="Q59" s="137"/>
      <c r="R59" s="485"/>
      <c r="S59" s="486"/>
      <c r="X59" s="132"/>
      <c r="Y59" s="133"/>
    </row>
    <row r="60" spans="1:25" ht="20.100000000000001" customHeight="1" x14ac:dyDescent="0.2">
      <c r="B60" s="138">
        <v>6</v>
      </c>
      <c r="C60" s="138" t="s">
        <v>38</v>
      </c>
      <c r="D60" s="454"/>
      <c r="E60" s="454"/>
      <c r="F60" s="106"/>
      <c r="H60" s="106"/>
      <c r="I60" s="110"/>
      <c r="J60" s="11"/>
      <c r="K60" s="105"/>
      <c r="L60" s="114"/>
      <c r="M60" s="114"/>
      <c r="N60" s="114"/>
      <c r="O60" s="11"/>
      <c r="P60" s="138"/>
      <c r="Q60" s="137"/>
      <c r="R60" s="485"/>
      <c r="S60" s="486"/>
      <c r="X60" s="132"/>
      <c r="Y60" s="133"/>
    </row>
    <row r="61" spans="1:25" ht="20.100000000000001" customHeight="1" x14ac:dyDescent="0.2">
      <c r="B61" s="138">
        <v>7</v>
      </c>
      <c r="C61" s="138" t="s">
        <v>26</v>
      </c>
      <c r="D61" s="454"/>
      <c r="E61" s="454"/>
      <c r="F61" s="106"/>
      <c r="H61" s="106"/>
      <c r="I61" s="110"/>
      <c r="J61" s="11"/>
      <c r="K61" s="105"/>
      <c r="L61" s="114"/>
      <c r="M61" s="114"/>
      <c r="N61" s="114"/>
      <c r="O61" s="11"/>
      <c r="P61" s="138"/>
      <c r="Q61" s="137"/>
      <c r="R61" s="485"/>
      <c r="S61" s="486"/>
      <c r="X61" s="132"/>
      <c r="Y61" s="133"/>
    </row>
    <row r="62" spans="1:25" ht="20.100000000000001" customHeight="1" x14ac:dyDescent="0.2">
      <c r="B62" s="138">
        <v>8</v>
      </c>
      <c r="C62" s="138" t="s">
        <v>27</v>
      </c>
      <c r="D62" s="454"/>
      <c r="E62" s="454"/>
      <c r="F62" s="106"/>
      <c r="H62" s="106"/>
      <c r="I62" s="110"/>
      <c r="J62" s="11"/>
      <c r="K62" s="105"/>
      <c r="L62" s="114"/>
      <c r="M62" s="114"/>
      <c r="N62" s="114"/>
      <c r="O62" s="11"/>
      <c r="P62" s="138"/>
      <c r="Q62" s="137"/>
      <c r="R62" s="485"/>
      <c r="S62" s="486"/>
      <c r="X62" s="132"/>
      <c r="Y62" s="133"/>
    </row>
    <row r="63" spans="1:25" ht="20.100000000000001" customHeight="1" x14ac:dyDescent="0.2">
      <c r="B63" s="138">
        <v>9</v>
      </c>
      <c r="C63" s="138" t="s">
        <v>25</v>
      </c>
      <c r="D63" s="454"/>
      <c r="E63" s="454"/>
      <c r="F63" s="106"/>
      <c r="G63" s="243"/>
      <c r="H63" s="106"/>
      <c r="I63" s="110"/>
      <c r="J63" s="11"/>
      <c r="K63" s="105"/>
      <c r="L63" s="114"/>
      <c r="M63" s="114"/>
      <c r="N63" s="114"/>
      <c r="O63" s="11"/>
      <c r="P63" s="138"/>
      <c r="Q63" s="137"/>
      <c r="R63" s="485"/>
      <c r="S63" s="486"/>
      <c r="X63" s="132"/>
      <c r="Y63" s="133"/>
    </row>
    <row r="64" spans="1:25" ht="20.100000000000001" customHeight="1" x14ac:dyDescent="0.2">
      <c r="B64" s="138">
        <v>10</v>
      </c>
      <c r="C64" s="138" t="s">
        <v>28</v>
      </c>
      <c r="D64" s="454"/>
      <c r="E64" s="454"/>
      <c r="F64" s="106"/>
      <c r="H64" s="106"/>
      <c r="I64" s="110"/>
      <c r="J64" s="11"/>
      <c r="K64" s="105"/>
      <c r="L64" s="114"/>
      <c r="M64" s="114"/>
      <c r="N64" s="114"/>
      <c r="O64" s="11"/>
      <c r="P64" s="138"/>
      <c r="Q64" s="138"/>
      <c r="R64" s="485"/>
      <c r="S64" s="486"/>
      <c r="X64" s="132"/>
      <c r="Y64" s="133"/>
    </row>
    <row r="65" spans="2:25" ht="20.100000000000001" customHeight="1" x14ac:dyDescent="0.2">
      <c r="B65" s="138">
        <v>11</v>
      </c>
      <c r="C65" s="138" t="s">
        <v>33</v>
      </c>
      <c r="D65" s="454"/>
      <c r="E65" s="454"/>
      <c r="F65" s="106"/>
      <c r="H65" s="106"/>
      <c r="I65" s="110"/>
      <c r="J65" s="11"/>
      <c r="K65" s="105"/>
      <c r="L65" s="114"/>
      <c r="M65" s="114"/>
      <c r="N65" s="114"/>
      <c r="O65" s="11"/>
      <c r="P65" s="138"/>
      <c r="Q65" s="137"/>
      <c r="R65" s="485"/>
      <c r="S65" s="486"/>
      <c r="X65" s="132"/>
      <c r="Y65" s="133"/>
    </row>
    <row r="66" spans="2:25" ht="20.100000000000001" customHeight="1" x14ac:dyDescent="0.2">
      <c r="B66" s="138">
        <v>12</v>
      </c>
      <c r="C66" s="138" t="s">
        <v>34</v>
      </c>
      <c r="D66" s="454"/>
      <c r="E66" s="454"/>
      <c r="F66" s="106"/>
      <c r="H66" s="106"/>
      <c r="I66" s="110"/>
      <c r="J66" s="11"/>
      <c r="K66" s="105"/>
      <c r="L66" s="114"/>
      <c r="M66" s="114"/>
      <c r="N66" s="114"/>
      <c r="O66" s="11"/>
      <c r="P66" s="138"/>
      <c r="Q66" s="137"/>
      <c r="R66" s="485"/>
      <c r="S66" s="486"/>
      <c r="X66" s="132"/>
      <c r="Y66" s="133"/>
    </row>
    <row r="67" spans="2:25" ht="20.100000000000001" customHeight="1" x14ac:dyDescent="0.2">
      <c r="B67" s="138">
        <v>13</v>
      </c>
      <c r="C67" s="138" t="s">
        <v>32</v>
      </c>
      <c r="D67" s="454"/>
      <c r="E67" s="454"/>
      <c r="F67" s="106"/>
      <c r="H67" s="106"/>
      <c r="I67" s="110"/>
      <c r="J67" s="11"/>
      <c r="K67" s="105"/>
      <c r="L67" s="114"/>
      <c r="M67" s="114"/>
      <c r="N67" s="114"/>
      <c r="O67" s="11"/>
      <c r="P67" s="138"/>
      <c r="Q67" s="137"/>
      <c r="R67" s="485"/>
      <c r="S67" s="486"/>
      <c r="X67" s="132"/>
      <c r="Y67" s="133"/>
    </row>
    <row r="68" spans="2:25" ht="20.100000000000001" customHeight="1" x14ac:dyDescent="0.2">
      <c r="B68" s="138">
        <v>14</v>
      </c>
      <c r="C68" s="138" t="s">
        <v>48</v>
      </c>
      <c r="D68" s="454"/>
      <c r="E68" s="454"/>
      <c r="F68" s="106"/>
      <c r="H68" s="106"/>
      <c r="I68" s="110"/>
      <c r="J68" s="110"/>
      <c r="K68" s="110"/>
      <c r="L68" s="114"/>
      <c r="M68" s="114"/>
      <c r="N68" s="114"/>
      <c r="O68" s="11"/>
      <c r="P68" s="138"/>
      <c r="Q68" s="137"/>
      <c r="R68" s="485"/>
      <c r="S68" s="486"/>
      <c r="X68" s="132"/>
      <c r="Y68" s="133"/>
    </row>
    <row r="69" spans="2:25" ht="20.100000000000001" customHeight="1" x14ac:dyDescent="0.2">
      <c r="B69" s="138">
        <v>15</v>
      </c>
      <c r="C69" s="138" t="s">
        <v>35</v>
      </c>
      <c r="D69" s="454"/>
      <c r="E69" s="454"/>
      <c r="F69" s="106"/>
      <c r="H69" s="106"/>
      <c r="I69" s="110"/>
      <c r="J69" s="110"/>
      <c r="K69" s="110"/>
      <c r="L69" s="114"/>
      <c r="M69" s="114"/>
      <c r="N69" s="114"/>
      <c r="O69" s="11"/>
      <c r="P69" s="28"/>
      <c r="Q69" s="45"/>
      <c r="R69" s="9"/>
      <c r="X69" s="132"/>
      <c r="Y69" s="133"/>
    </row>
    <row r="70" spans="2:25" ht="20.100000000000001" customHeight="1" x14ac:dyDescent="0.2">
      <c r="B70" s="138">
        <v>16</v>
      </c>
      <c r="C70" s="138" t="s">
        <v>36</v>
      </c>
      <c r="D70" s="454"/>
      <c r="E70" s="454"/>
      <c r="F70" s="106"/>
      <c r="H70" s="106"/>
      <c r="I70" s="110"/>
      <c r="J70" s="110"/>
      <c r="K70" s="110"/>
      <c r="L70" s="114"/>
      <c r="M70" s="114"/>
      <c r="N70" s="114"/>
      <c r="O70" s="11"/>
      <c r="P70" s="9"/>
      <c r="Q70" s="9"/>
      <c r="R70" s="9"/>
      <c r="X70" s="132"/>
      <c r="Y70" s="133"/>
    </row>
    <row r="71" spans="2:25" ht="20.100000000000001" customHeight="1" x14ac:dyDescent="0.2">
      <c r="B71" s="138">
        <v>17</v>
      </c>
      <c r="C71" s="138" t="s">
        <v>37</v>
      </c>
      <c r="D71" s="454"/>
      <c r="E71" s="454"/>
      <c r="F71" s="106"/>
      <c r="H71" s="106"/>
      <c r="I71" s="11"/>
      <c r="J71" s="11"/>
      <c r="K71" s="105"/>
      <c r="L71" s="114"/>
      <c r="M71" s="114"/>
      <c r="N71" s="114"/>
      <c r="O71" s="11"/>
      <c r="P71" s="9"/>
      <c r="Q71" s="9"/>
      <c r="R71" s="9"/>
      <c r="X71" s="132"/>
      <c r="Y71" s="133"/>
    </row>
    <row r="72" spans="2:25" ht="20.100000000000001" customHeight="1" x14ac:dyDescent="0.2">
      <c r="B72" s="138">
        <v>18</v>
      </c>
      <c r="C72" s="138" t="s">
        <v>240</v>
      </c>
      <c r="D72" s="454"/>
      <c r="E72" s="454"/>
      <c r="F72" s="106"/>
      <c r="H72" s="106"/>
      <c r="I72" s="11"/>
      <c r="J72" s="11"/>
      <c r="K72" s="105"/>
      <c r="L72" s="114"/>
      <c r="M72" s="114"/>
      <c r="N72" s="114"/>
      <c r="O72" s="11"/>
      <c r="P72" s="9"/>
      <c r="Q72" s="9"/>
      <c r="R72" s="9"/>
      <c r="X72" s="132"/>
      <c r="Y72" s="133"/>
    </row>
    <row r="73" spans="2:25" ht="20.100000000000001" customHeight="1" x14ac:dyDescent="0.2">
      <c r="B73" s="138">
        <v>19</v>
      </c>
      <c r="C73" s="138" t="s">
        <v>29</v>
      </c>
      <c r="D73" s="454"/>
      <c r="E73" s="454"/>
      <c r="F73" s="106"/>
      <c r="H73" s="106"/>
      <c r="I73" s="11"/>
      <c r="J73" s="11"/>
      <c r="K73" s="105"/>
      <c r="L73" s="114"/>
      <c r="M73" s="114"/>
      <c r="N73" s="114"/>
      <c r="O73" s="11"/>
      <c r="P73" s="9"/>
      <c r="Q73" s="9"/>
      <c r="R73" s="9"/>
      <c r="X73" s="132"/>
      <c r="Y73" s="133"/>
    </row>
    <row r="74" spans="2:25" ht="20.100000000000001" customHeight="1" x14ac:dyDescent="0.2">
      <c r="B74" s="138">
        <v>20</v>
      </c>
      <c r="C74" s="138" t="s">
        <v>238</v>
      </c>
      <c r="D74" s="454"/>
      <c r="E74" s="454"/>
      <c r="F74" s="106"/>
      <c r="H74" s="106"/>
      <c r="I74" s="11"/>
      <c r="J74" s="11"/>
      <c r="K74" s="105"/>
      <c r="L74" s="114"/>
      <c r="M74" s="114"/>
      <c r="N74" s="114"/>
      <c r="O74" s="11"/>
      <c r="P74" s="9"/>
      <c r="Q74" s="9"/>
      <c r="R74" s="9"/>
      <c r="X74" s="132"/>
      <c r="Y74" s="133"/>
    </row>
    <row r="75" spans="2:25" ht="20.100000000000001" customHeight="1" x14ac:dyDescent="0.2">
      <c r="B75" s="138"/>
      <c r="C75" s="138"/>
      <c r="D75" s="454"/>
      <c r="E75" s="454"/>
      <c r="F75" s="106"/>
      <c r="H75" s="106"/>
      <c r="I75" s="11"/>
      <c r="J75" s="11"/>
      <c r="K75" s="105"/>
      <c r="L75" s="114"/>
      <c r="M75" s="114"/>
      <c r="N75" s="114"/>
      <c r="O75" s="11"/>
      <c r="P75" s="9"/>
      <c r="Q75" s="9"/>
      <c r="R75" s="9"/>
      <c r="X75" s="132"/>
      <c r="Y75" s="133"/>
    </row>
    <row r="76" spans="2:25" ht="20.100000000000001" customHeight="1" x14ac:dyDescent="0.2">
      <c r="B76" s="138"/>
      <c r="C76" s="138"/>
      <c r="D76" s="454"/>
      <c r="E76" s="454"/>
      <c r="F76" s="106"/>
      <c r="G76" s="243"/>
      <c r="H76" s="106"/>
      <c r="I76" s="11"/>
      <c r="J76" s="11"/>
      <c r="K76" s="105"/>
      <c r="L76" s="114"/>
      <c r="M76" s="114"/>
      <c r="N76" s="114"/>
      <c r="O76" s="11"/>
      <c r="P76" s="9"/>
      <c r="Q76" s="9"/>
      <c r="R76" s="9"/>
      <c r="X76" s="132"/>
      <c r="Y76" s="133"/>
    </row>
    <row r="77" spans="2:25" ht="20.100000000000001" customHeight="1" x14ac:dyDescent="0.2">
      <c r="B77" s="138"/>
      <c r="C77" s="138"/>
      <c r="D77" s="454"/>
      <c r="E77" s="454"/>
      <c r="F77" s="106"/>
      <c r="G77" s="243"/>
      <c r="H77" s="106"/>
      <c r="I77" s="11"/>
      <c r="J77" s="11"/>
      <c r="K77" s="105"/>
      <c r="L77" s="114"/>
      <c r="M77" s="114"/>
      <c r="N77" s="114"/>
      <c r="O77" s="11"/>
      <c r="P77" s="9"/>
      <c r="Q77" s="9"/>
      <c r="R77" s="9"/>
      <c r="X77" s="132"/>
      <c r="Y77" s="133"/>
    </row>
    <row r="78" spans="2:25" ht="20.100000000000001" customHeight="1" x14ac:dyDescent="0.2">
      <c r="B78" s="138"/>
      <c r="C78" s="138"/>
      <c r="D78" s="454"/>
      <c r="E78" s="454"/>
      <c r="G78" s="244"/>
      <c r="R78" s="132"/>
      <c r="Y78" s="133"/>
    </row>
    <row r="79" spans="2:25" ht="20.100000000000001" customHeight="1" x14ac:dyDescent="0.2">
      <c r="B79" s="13">
        <f>SUM(B55:B78)</f>
        <v>210</v>
      </c>
      <c r="E79" s="106"/>
      <c r="R79" s="132"/>
      <c r="Y79" s="133"/>
    </row>
    <row r="80" spans="2:25" ht="20.100000000000001" customHeight="1" x14ac:dyDescent="0.2">
      <c r="R80" s="132"/>
      <c r="Y80" s="133"/>
    </row>
    <row r="81" spans="18:25" ht="20.100000000000001" customHeight="1" x14ac:dyDescent="0.2">
      <c r="R81" s="132"/>
      <c r="Y81" s="133"/>
    </row>
    <row r="82" spans="18:25" ht="20.100000000000001" customHeight="1" x14ac:dyDescent="0.2">
      <c r="R82" s="38"/>
      <c r="Y82" s="133"/>
    </row>
    <row r="83" spans="18:25" ht="20.100000000000001" customHeight="1" x14ac:dyDescent="0.2">
      <c r="R83" s="38"/>
      <c r="Y83" s="9"/>
    </row>
    <row r="84" spans="18:25" ht="20.100000000000001" customHeight="1" x14ac:dyDescent="0.2">
      <c r="R84" s="38"/>
      <c r="X84" s="10"/>
    </row>
    <row r="85" spans="18:25" ht="20.100000000000001" customHeight="1" x14ac:dyDescent="0.2">
      <c r="R85" s="38"/>
      <c r="X85" s="10"/>
    </row>
    <row r="86" spans="18:25" ht="20.100000000000001" customHeight="1" x14ac:dyDescent="0.2">
      <c r="R86" s="38"/>
      <c r="X86" s="10"/>
    </row>
    <row r="87" spans="18:25" ht="20.100000000000001" customHeight="1" x14ac:dyDescent="0.2">
      <c r="R87" s="38"/>
      <c r="X87" s="10"/>
    </row>
    <row r="88" spans="18:25" ht="20.100000000000001" customHeight="1" x14ac:dyDescent="0.2">
      <c r="R88" s="38"/>
      <c r="X88" s="10"/>
    </row>
    <row r="89" spans="18:25" ht="20.100000000000001" customHeight="1" x14ac:dyDescent="0.2">
      <c r="R89" s="38"/>
      <c r="X89" s="10"/>
    </row>
    <row r="90" spans="18:25" ht="20.100000000000001" customHeight="1" x14ac:dyDescent="0.2">
      <c r="R90" s="38"/>
      <c r="X90" s="10"/>
    </row>
    <row r="91" spans="18:25" ht="20.100000000000001" customHeight="1" x14ac:dyDescent="0.2">
      <c r="X91" s="10"/>
    </row>
    <row r="92" spans="18:25" ht="20.100000000000001" customHeight="1" x14ac:dyDescent="0.2">
      <c r="X92" s="10"/>
    </row>
  </sheetData>
  <mergeCells count="145">
    <mergeCell ref="D67:E67"/>
    <mergeCell ref="P53:Q53"/>
    <mergeCell ref="A43:A44"/>
    <mergeCell ref="J31:R31"/>
    <mergeCell ref="D72:E72"/>
    <mergeCell ref="D73:E73"/>
    <mergeCell ref="D74:E74"/>
    <mergeCell ref="D68:E68"/>
    <mergeCell ref="D69:E69"/>
    <mergeCell ref="D70:E70"/>
    <mergeCell ref="D71:E71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A45:A46"/>
    <mergeCell ref="H38:L38"/>
    <mergeCell ref="Q45:Q46"/>
    <mergeCell ref="B45:B46"/>
    <mergeCell ref="I8:J8"/>
    <mergeCell ref="D75:E75"/>
    <mergeCell ref="D76:E76"/>
    <mergeCell ref="D77:E77"/>
    <mergeCell ref="D78:E78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D63:E63"/>
    <mergeCell ref="D64:E64"/>
    <mergeCell ref="D65:E65"/>
    <mergeCell ref="D66:E66"/>
    <mergeCell ref="P7:P8"/>
    <mergeCell ref="R9:R10"/>
    <mergeCell ref="R7:R8"/>
    <mergeCell ref="P19:P20"/>
    <mergeCell ref="Q17:Q18"/>
    <mergeCell ref="D39:E39"/>
    <mergeCell ref="D40:E40"/>
    <mergeCell ref="D41:E41"/>
    <mergeCell ref="D42:E42"/>
    <mergeCell ref="R15:R16"/>
    <mergeCell ref="R11:R12"/>
    <mergeCell ref="R17:R18"/>
    <mergeCell ref="D35:E35"/>
    <mergeCell ref="H35:L35"/>
    <mergeCell ref="D36:E36"/>
    <mergeCell ref="H36:L36"/>
    <mergeCell ref="D37:E37"/>
    <mergeCell ref="H37:L37"/>
    <mergeCell ref="R13:R14"/>
    <mergeCell ref="D38:E38"/>
    <mergeCell ref="Q11:Q12"/>
    <mergeCell ref="R19:R20"/>
    <mergeCell ref="Q19:Q20"/>
    <mergeCell ref="Q7:Q8"/>
    <mergeCell ref="B5:B6"/>
    <mergeCell ref="A1:R1"/>
    <mergeCell ref="P3:P4"/>
    <mergeCell ref="Q3:Q4"/>
    <mergeCell ref="R3:R4"/>
    <mergeCell ref="A3:A4"/>
    <mergeCell ref="C3:C4"/>
    <mergeCell ref="B3:B4"/>
    <mergeCell ref="A5:A6"/>
    <mergeCell ref="C5:C6"/>
    <mergeCell ref="P5:P6"/>
    <mergeCell ref="Q5:Q6"/>
    <mergeCell ref="R5:R6"/>
    <mergeCell ref="P11:P12"/>
    <mergeCell ref="A9:A10"/>
    <mergeCell ref="C9:C10"/>
    <mergeCell ref="P45:P46"/>
    <mergeCell ref="R45:R46"/>
    <mergeCell ref="B43:B44"/>
    <mergeCell ref="C43:C44"/>
    <mergeCell ref="P43:P44"/>
    <mergeCell ref="Q43:Q44"/>
    <mergeCell ref="R43:R44"/>
    <mergeCell ref="P9:P10"/>
    <mergeCell ref="Q9:Q10"/>
    <mergeCell ref="P15:P16"/>
    <mergeCell ref="C45:C46"/>
    <mergeCell ref="A7:A8"/>
    <mergeCell ref="C7:C8"/>
    <mergeCell ref="B7:B8"/>
    <mergeCell ref="Q15:Q16"/>
    <mergeCell ref="C19:C20"/>
    <mergeCell ref="A19:A20"/>
    <mergeCell ref="B19:B20"/>
    <mergeCell ref="A15:A16"/>
    <mergeCell ref="B15:B16"/>
    <mergeCell ref="C15:C16"/>
    <mergeCell ref="B13:B14"/>
    <mergeCell ref="B9:B10"/>
    <mergeCell ref="C13:C14"/>
    <mergeCell ref="A13:A14"/>
    <mergeCell ref="I9:J9"/>
    <mergeCell ref="P13:P14"/>
    <mergeCell ref="Q13:Q14"/>
    <mergeCell ref="A17:A18"/>
    <mergeCell ref="B17:B18"/>
    <mergeCell ref="C17:C18"/>
    <mergeCell ref="P17:P18"/>
    <mergeCell ref="A11:A12"/>
    <mergeCell ref="B11:B12"/>
    <mergeCell ref="C11:C12"/>
    <mergeCell ref="A26:A27"/>
    <mergeCell ref="A28:A29"/>
    <mergeCell ref="C24:C25"/>
    <mergeCell ref="C26:C27"/>
    <mergeCell ref="C28:C29"/>
    <mergeCell ref="B26:B27"/>
    <mergeCell ref="B28:B29"/>
    <mergeCell ref="R21:R22"/>
    <mergeCell ref="P28:P29"/>
    <mergeCell ref="A24:A25"/>
    <mergeCell ref="B24:B25"/>
    <mergeCell ref="A21:A22"/>
    <mergeCell ref="B21:B22"/>
    <mergeCell ref="J26:R27"/>
    <mergeCell ref="Q24:Q25"/>
    <mergeCell ref="P24:P25"/>
    <mergeCell ref="P21:P22"/>
    <mergeCell ref="R24:R25"/>
    <mergeCell ref="Q28:Q29"/>
    <mergeCell ref="R28:R29"/>
    <mergeCell ref="C21:C22"/>
    <mergeCell ref="Q21:Q22"/>
  </mergeCells>
  <phoneticPr fontId="2"/>
  <printOptions horizontalCentered="1" verticalCentered="1"/>
  <pageMargins left="0.51" right="0.38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view="pageBreakPreview" zoomScale="120" zoomScaleNormal="120" zoomScaleSheetLayoutView="120" workbookViewId="0">
      <selection activeCell="I39" sqref="I39"/>
    </sheetView>
  </sheetViews>
  <sheetFormatPr defaultColWidth="9" defaultRowHeight="20.100000000000001" customHeight="1" x14ac:dyDescent="0.2"/>
  <cols>
    <col min="1" max="1" width="3.625" style="13" customWidth="1"/>
    <col min="2" max="2" width="3.75" style="13" hidden="1" customWidth="1"/>
    <col min="3" max="3" width="14.5" style="10" bestFit="1" customWidth="1"/>
    <col min="4" max="4" width="4.125" style="12" customWidth="1"/>
    <col min="5" max="7" width="4.125" style="54" customWidth="1"/>
    <col min="8" max="8" width="3.125" style="54" customWidth="1"/>
    <col min="9" max="10" width="4.875" style="12" customWidth="1"/>
    <col min="11" max="11" width="3.125" style="184" customWidth="1"/>
    <col min="12" max="14" width="4.125" style="117" customWidth="1"/>
    <col min="15" max="15" width="4.125" style="12" customWidth="1"/>
    <col min="16" max="16" width="4.125" style="10" hidden="1" customWidth="1"/>
    <col min="17" max="17" width="14.5" style="10" bestFit="1" customWidth="1"/>
    <col min="18" max="18" width="3.75" style="10" customWidth="1"/>
    <col min="19" max="20" width="3.5" style="10" customWidth="1"/>
    <col min="21" max="21" width="3.25" style="9" customWidth="1"/>
    <col min="22" max="23" width="2.875" style="9" customWidth="1"/>
    <col min="24" max="24" width="9.5" style="38" bestFit="1" customWidth="1"/>
    <col min="25" max="16384" width="9" style="10"/>
  </cols>
  <sheetData>
    <row r="1" spans="1:24" ht="12" customHeight="1" x14ac:dyDescent="0.2">
      <c r="A1" s="197"/>
      <c r="B1" s="197"/>
      <c r="C1" s="196"/>
      <c r="D1" s="11"/>
      <c r="E1" s="106"/>
      <c r="F1" s="106"/>
      <c r="G1" s="106"/>
      <c r="H1" s="106"/>
      <c r="I1" s="52"/>
      <c r="J1" s="52"/>
      <c r="K1" s="105"/>
      <c r="L1" s="197"/>
      <c r="M1" s="228"/>
      <c r="N1" s="228"/>
      <c r="O1" s="228"/>
      <c r="P1" s="228"/>
      <c r="Q1" s="228"/>
      <c r="R1" s="228"/>
      <c r="S1" s="228"/>
    </row>
    <row r="2" spans="1:24" ht="41.25" customHeight="1" x14ac:dyDescent="0.2">
      <c r="A2" s="481" t="s">
        <v>41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194"/>
      <c r="T2" s="194"/>
      <c r="U2" s="194"/>
      <c r="V2" s="194"/>
      <c r="W2" s="41"/>
    </row>
    <row r="3" spans="1:24" ht="9.75" customHeight="1" x14ac:dyDescent="0.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41"/>
    </row>
    <row r="4" spans="1:24" ht="15.95" customHeight="1" x14ac:dyDescent="0.15">
      <c r="B4" s="247" t="s">
        <v>22</v>
      </c>
      <c r="C4" s="213" t="s">
        <v>1</v>
      </c>
      <c r="D4" s="48"/>
      <c r="E4" s="244"/>
      <c r="F4" s="244"/>
      <c r="G4" s="244"/>
      <c r="H4" s="244"/>
      <c r="I4" s="494"/>
      <c r="J4" s="494"/>
      <c r="K4" s="119"/>
      <c r="L4" s="248"/>
      <c r="M4" s="248"/>
      <c r="N4" s="248"/>
      <c r="O4" s="217"/>
      <c r="P4" s="247" t="s">
        <v>22</v>
      </c>
      <c r="Q4" s="213" t="s">
        <v>1</v>
      </c>
      <c r="U4" s="10"/>
      <c r="V4" s="41"/>
      <c r="W4" s="38"/>
      <c r="X4" s="16"/>
    </row>
    <row r="5" spans="1:24" ht="15.95" customHeight="1" thickBot="1" x14ac:dyDescent="0.25">
      <c r="A5" s="472">
        <v>1</v>
      </c>
      <c r="B5" s="439">
        <v>1</v>
      </c>
      <c r="C5" s="479" t="str">
        <f>IF(B5="","",VLOOKUP(B5,$P$43:$Q$56,2))</f>
        <v>拓大紅陵</v>
      </c>
      <c r="D5" s="311"/>
      <c r="E5" s="334"/>
      <c r="F5" s="310"/>
      <c r="G5" s="149"/>
      <c r="H5"/>
      <c r="I5"/>
      <c r="L5" s="127"/>
      <c r="M5" s="324"/>
      <c r="N5" s="324"/>
      <c r="O5" s="401"/>
      <c r="P5" s="439">
        <v>9</v>
      </c>
      <c r="Q5" s="479" t="str">
        <f>IF(P5="","",VLOOKUP(P5,$P$43:$Q$56,2))</f>
        <v>日体大柏</v>
      </c>
      <c r="R5" s="475">
        <v>6</v>
      </c>
      <c r="S5" s="495"/>
      <c r="T5" s="51"/>
      <c r="U5" s="200"/>
      <c r="V5" s="196"/>
      <c r="W5" s="41"/>
    </row>
    <row r="6" spans="1:24" ht="15.95" customHeight="1" thickTop="1" thickBot="1" x14ac:dyDescent="0.2">
      <c r="A6" s="472"/>
      <c r="B6" s="439"/>
      <c r="C6" s="479"/>
      <c r="D6" s="149"/>
      <c r="E6" s="72"/>
      <c r="F6" s="357"/>
      <c r="G6" s="314">
        <v>5</v>
      </c>
      <c r="H6"/>
      <c r="I6" s="497" t="s">
        <v>534</v>
      </c>
      <c r="J6" s="497"/>
      <c r="L6" s="332">
        <v>4</v>
      </c>
      <c r="M6" s="78"/>
      <c r="N6" s="127"/>
      <c r="O6" s="71"/>
      <c r="P6" s="439"/>
      <c r="Q6" s="479"/>
      <c r="R6" s="492"/>
      <c r="S6" s="496"/>
      <c r="T6" s="41"/>
      <c r="U6" s="38"/>
      <c r="V6" s="16"/>
      <c r="W6" s="10"/>
      <c r="X6" s="10"/>
    </row>
    <row r="7" spans="1:24" ht="15.95" customHeight="1" thickTop="1" thickBot="1" x14ac:dyDescent="0.2">
      <c r="A7" s="472">
        <v>2</v>
      </c>
      <c r="B7" s="439">
        <v>6</v>
      </c>
      <c r="C7" s="479" t="str">
        <f t="shared" ref="C7" si="0">IF(B7="","",VLOOKUP(B7,$P$43:$Q$56,2))</f>
        <v>佐原</v>
      </c>
      <c r="D7" s="311"/>
      <c r="E7" s="334"/>
      <c r="F7" s="267" t="s">
        <v>429</v>
      </c>
      <c r="G7" s="317">
        <v>0</v>
      </c>
      <c r="H7"/>
      <c r="I7" s="484" t="s">
        <v>542</v>
      </c>
      <c r="J7" s="484"/>
      <c r="K7" s="409"/>
      <c r="L7" s="274">
        <v>1</v>
      </c>
      <c r="M7" s="271" t="s">
        <v>439</v>
      </c>
      <c r="N7" s="270"/>
      <c r="O7" s="71"/>
      <c r="P7" s="439">
        <v>8</v>
      </c>
      <c r="Q7" s="479" t="str">
        <f t="shared" ref="Q7" si="1">IF(P7="","",VLOOKUP(P7,$P$43:$Q$56,2))</f>
        <v>敬愛学園</v>
      </c>
      <c r="R7" s="475">
        <v>7</v>
      </c>
      <c r="S7" s="475"/>
      <c r="T7" s="41"/>
      <c r="U7" s="38"/>
      <c r="V7" s="16"/>
      <c r="W7" s="10"/>
      <c r="X7" s="10"/>
    </row>
    <row r="8" spans="1:24" ht="15.95" customHeight="1" thickTop="1" thickBot="1" x14ac:dyDescent="0.2">
      <c r="A8" s="472"/>
      <c r="B8" s="439"/>
      <c r="C8" s="479"/>
      <c r="D8" s="77"/>
      <c r="E8" s="302" t="s">
        <v>428</v>
      </c>
      <c r="F8" s="299">
        <v>3</v>
      </c>
      <c r="G8" s="408"/>
      <c r="H8"/>
      <c r="I8" s="364"/>
      <c r="J8" s="184"/>
      <c r="K8" s="409"/>
      <c r="L8" s="78"/>
      <c r="M8" s="348">
        <v>2</v>
      </c>
      <c r="N8" s="268" t="s">
        <v>440</v>
      </c>
      <c r="O8" s="283"/>
      <c r="P8" s="439"/>
      <c r="Q8" s="479"/>
      <c r="R8" s="492"/>
      <c r="S8" s="475"/>
      <c r="T8" s="9"/>
      <c r="U8" s="38"/>
      <c r="V8" s="10"/>
      <c r="W8" s="10"/>
      <c r="X8" s="10"/>
    </row>
    <row r="9" spans="1:24" ht="15.95" customHeight="1" thickTop="1" thickBot="1" x14ac:dyDescent="0.2">
      <c r="A9" s="472">
        <v>3</v>
      </c>
      <c r="B9" s="439">
        <v>3</v>
      </c>
      <c r="C9" s="479" t="str">
        <f t="shared" ref="C9" si="2">IF(B9="","",VLOOKUP(B9,$P$43:$Q$56,2))</f>
        <v>東金</v>
      </c>
      <c r="D9" s="265"/>
      <c r="E9" s="275"/>
      <c r="F9" s="71">
        <v>2</v>
      </c>
      <c r="G9" s="307" t="s">
        <v>312</v>
      </c>
      <c r="H9"/>
      <c r="I9" s="414"/>
      <c r="J9" s="244"/>
      <c r="K9" s="409"/>
      <c r="L9" s="78"/>
      <c r="M9" s="328">
        <v>3</v>
      </c>
      <c r="N9" s="324"/>
      <c r="O9" s="401"/>
      <c r="P9" s="439">
        <v>2</v>
      </c>
      <c r="Q9" s="479" t="str">
        <f t="shared" ref="Q9" si="3">IF(P9="","",VLOOKUP(P9,$P$43:$Q$56,2))</f>
        <v>長生</v>
      </c>
      <c r="R9" s="475">
        <v>8</v>
      </c>
      <c r="S9" s="475"/>
      <c r="T9" s="9"/>
      <c r="U9" s="38"/>
      <c r="V9" s="10"/>
      <c r="W9" s="10"/>
      <c r="X9" s="10"/>
    </row>
    <row r="10" spans="1:24" ht="15.95" customHeight="1" thickTop="1" thickBot="1" x14ac:dyDescent="0.2">
      <c r="A10" s="472"/>
      <c r="B10" s="439"/>
      <c r="C10" s="479"/>
      <c r="D10" s="149"/>
      <c r="E10" s="282"/>
      <c r="F10" s="149"/>
      <c r="G10" s="307"/>
      <c r="H10" s="314">
        <v>3</v>
      </c>
      <c r="I10" s="332">
        <v>2</v>
      </c>
      <c r="J10" s="415">
        <v>1</v>
      </c>
      <c r="K10" s="332">
        <v>3</v>
      </c>
      <c r="L10" s="78" t="s">
        <v>333</v>
      </c>
      <c r="M10" s="127"/>
      <c r="N10" s="127"/>
      <c r="O10" s="400"/>
      <c r="P10" s="439"/>
      <c r="Q10" s="479"/>
      <c r="R10" s="492"/>
      <c r="S10" s="475"/>
      <c r="T10" s="9"/>
      <c r="U10" s="38"/>
      <c r="V10" s="10"/>
      <c r="W10" s="10"/>
      <c r="X10" s="10"/>
    </row>
    <row r="11" spans="1:24" ht="15.95" customHeight="1" thickTop="1" thickBot="1" x14ac:dyDescent="0.25">
      <c r="A11" s="472">
        <v>4</v>
      </c>
      <c r="B11" s="439">
        <v>7</v>
      </c>
      <c r="C11" s="479" t="str">
        <f t="shared" ref="C11" si="4">IF(B11="","",VLOOKUP(B11,$P$43:$Q$56,2))</f>
        <v>船橋東</v>
      </c>
      <c r="D11" s="311"/>
      <c r="E11" s="334"/>
      <c r="F11" s="310"/>
      <c r="G11" s="267"/>
      <c r="H11" s="292">
        <v>0</v>
      </c>
      <c r="I11"/>
      <c r="J11" s="11"/>
      <c r="K11" s="274">
        <v>2</v>
      </c>
      <c r="L11" s="271"/>
      <c r="M11" s="127"/>
      <c r="N11" s="270"/>
      <c r="O11" s="71"/>
      <c r="P11" s="439">
        <v>5</v>
      </c>
      <c r="Q11" s="479" t="str">
        <f t="shared" ref="Q11" si="5">IF(P11="","",VLOOKUP(P11,$P$43:$Q$56,2))</f>
        <v>市立銚子</v>
      </c>
      <c r="R11" s="475">
        <v>9</v>
      </c>
      <c r="S11" s="475"/>
      <c r="T11" s="9"/>
      <c r="U11" s="38"/>
      <c r="V11" s="10"/>
      <c r="W11" s="10"/>
      <c r="X11" s="10"/>
    </row>
    <row r="12" spans="1:24" ht="15.95" customHeight="1" thickTop="1" thickBot="1" x14ac:dyDescent="0.25">
      <c r="A12" s="472"/>
      <c r="B12" s="439"/>
      <c r="C12" s="479"/>
      <c r="D12" s="149"/>
      <c r="E12" s="72"/>
      <c r="F12" s="357" t="s">
        <v>438</v>
      </c>
      <c r="G12" s="299">
        <v>2</v>
      </c>
      <c r="H12"/>
      <c r="I12"/>
      <c r="J12" s="416"/>
      <c r="L12" s="271"/>
      <c r="M12" s="304" t="s">
        <v>537</v>
      </c>
      <c r="N12" s="268" t="s">
        <v>441</v>
      </c>
      <c r="O12" s="283"/>
      <c r="P12" s="439"/>
      <c r="Q12" s="479"/>
      <c r="R12" s="492"/>
      <c r="S12" s="475"/>
      <c r="T12" s="9"/>
      <c r="U12" s="38"/>
      <c r="V12" s="10"/>
      <c r="W12" s="10"/>
      <c r="X12" s="10"/>
    </row>
    <row r="13" spans="1:24" ht="15.95" customHeight="1" thickTop="1" thickBot="1" x14ac:dyDescent="0.25">
      <c r="A13" s="472">
        <v>5</v>
      </c>
      <c r="B13" s="439">
        <v>10</v>
      </c>
      <c r="C13" s="479" t="str">
        <f t="shared" ref="C13" si="6">IF(B13="","",VLOOKUP(B13,$P$43:$Q$56,2))</f>
        <v>西武台</v>
      </c>
      <c r="D13" s="265"/>
      <c r="E13" s="266"/>
      <c r="F13" s="264"/>
      <c r="G13" s="292">
        <v>0</v>
      </c>
      <c r="H13"/>
      <c r="I13"/>
      <c r="L13" s="271"/>
      <c r="M13" s="303" t="s">
        <v>536</v>
      </c>
      <c r="N13" s="324"/>
      <c r="O13" s="401"/>
      <c r="P13" s="439">
        <v>4</v>
      </c>
      <c r="Q13" s="479" t="str">
        <f t="shared" ref="Q13:Q15" si="7">IF(P13="","",VLOOKUP(P13,$P$43:$Q$56,2))</f>
        <v>成田</v>
      </c>
      <c r="R13" s="475">
        <v>10</v>
      </c>
      <c r="S13" s="196"/>
      <c r="T13" s="9"/>
      <c r="U13" s="38"/>
      <c r="V13" s="10"/>
      <c r="W13" s="10"/>
      <c r="X13" s="10"/>
    </row>
    <row r="14" spans="1:24" ht="15.95" customHeight="1" thickTop="1" thickBot="1" x14ac:dyDescent="0.25">
      <c r="A14" s="472"/>
      <c r="B14" s="439"/>
      <c r="C14" s="479"/>
      <c r="D14" s="149"/>
      <c r="E14" s="282"/>
      <c r="F14" s="149"/>
      <c r="G14" s="149"/>
      <c r="H14"/>
      <c r="I14"/>
      <c r="L14" s="348">
        <v>0</v>
      </c>
      <c r="M14" s="271" t="s">
        <v>442</v>
      </c>
      <c r="N14" s="78"/>
      <c r="O14" s="400"/>
      <c r="P14" s="439"/>
      <c r="Q14" s="479"/>
      <c r="R14" s="492"/>
      <c r="S14" s="51"/>
      <c r="T14" s="200"/>
      <c r="U14" s="196"/>
      <c r="W14" s="38"/>
      <c r="X14" s="10"/>
    </row>
    <row r="15" spans="1:24" ht="15.95" customHeight="1" thickTop="1" thickBot="1" x14ac:dyDescent="0.25">
      <c r="A15" s="472"/>
      <c r="B15" s="449"/>
      <c r="C15" s="493"/>
      <c r="D15"/>
      <c r="F15"/>
      <c r="G15"/>
      <c r="H15"/>
      <c r="I15"/>
      <c r="L15" s="328">
        <v>4</v>
      </c>
      <c r="M15" s="324"/>
      <c r="N15" s="324"/>
      <c r="O15" s="401"/>
      <c r="P15" s="439">
        <v>11</v>
      </c>
      <c r="Q15" s="479" t="str">
        <f t="shared" si="7"/>
        <v>麗澤</v>
      </c>
      <c r="R15" s="475">
        <v>11</v>
      </c>
      <c r="S15" s="196"/>
      <c r="T15" s="9"/>
      <c r="U15" s="38"/>
      <c r="V15" s="10"/>
      <c r="W15" s="10"/>
      <c r="X15" s="10"/>
    </row>
    <row r="16" spans="1:24" ht="15.95" customHeight="1" thickTop="1" x14ac:dyDescent="0.2">
      <c r="A16" s="472"/>
      <c r="B16" s="450"/>
      <c r="C16" s="477"/>
      <c r="D16"/>
      <c r="F16"/>
      <c r="G16"/>
      <c r="H16"/>
      <c r="I16"/>
      <c r="L16" s="127"/>
      <c r="M16" s="127"/>
      <c r="N16" s="127"/>
      <c r="O16" s="400"/>
      <c r="P16" s="439"/>
      <c r="Q16" s="479"/>
      <c r="R16" s="492"/>
      <c r="S16" s="64"/>
      <c r="T16" s="51"/>
      <c r="U16" s="200"/>
      <c r="V16" s="196"/>
    </row>
    <row r="17" spans="1:18" ht="15.95" customHeight="1" x14ac:dyDescent="0.2">
      <c r="A17" s="472"/>
      <c r="B17" s="478"/>
      <c r="C17" s="476"/>
      <c r="D17" s="130"/>
      <c r="E17" s="130"/>
      <c r="F17" s="143"/>
      <c r="G17" s="130"/>
      <c r="H17" s="2"/>
      <c r="I17" s="2"/>
      <c r="J17" s="11"/>
      <c r="K17" s="105"/>
      <c r="L17" s="122"/>
      <c r="M17" s="122"/>
      <c r="N17" s="122"/>
      <c r="O17" s="122"/>
      <c r="P17" s="475"/>
      <c r="Q17" s="475" t="str">
        <f t="shared" ref="Q17" si="8">IF(P17="","",VLOOKUP(P17,$P$43:$Q$56,2))</f>
        <v/>
      </c>
      <c r="R17" s="475"/>
    </row>
    <row r="18" spans="1:18" ht="15.95" customHeight="1" x14ac:dyDescent="0.15">
      <c r="A18" s="472"/>
      <c r="B18" s="450"/>
      <c r="C18" s="477"/>
      <c r="D18" s="130"/>
      <c r="E18" s="166"/>
      <c r="F18" s="166"/>
      <c r="G18" s="166"/>
      <c r="H18"/>
      <c r="I18"/>
      <c r="J18"/>
      <c r="K18"/>
      <c r="L18"/>
      <c r="M18" s="197"/>
      <c r="N18" s="197"/>
      <c r="O18" s="197"/>
      <c r="P18" s="475"/>
      <c r="Q18" s="475"/>
      <c r="R18" s="492"/>
    </row>
    <row r="19" spans="1:18" ht="25.5" customHeight="1" x14ac:dyDescent="0.2">
      <c r="A19" s="197"/>
      <c r="B19" s="210"/>
      <c r="C19" s="40" t="s">
        <v>49</v>
      </c>
      <c r="F19" s="106"/>
      <c r="G19" s="106"/>
      <c r="H19" s="106"/>
      <c r="I19" s="196"/>
      <c r="J19" s="447" t="s">
        <v>455</v>
      </c>
      <c r="K19" s="447"/>
      <c r="L19" s="447"/>
      <c r="M19" s="447"/>
      <c r="N19" s="447"/>
      <c r="O19" s="447"/>
      <c r="P19" s="447"/>
      <c r="Q19" s="447"/>
      <c r="R19" s="475"/>
    </row>
    <row r="20" spans="1:18" ht="15.75" customHeight="1" x14ac:dyDescent="0.2">
      <c r="A20" s="197"/>
      <c r="C20" s="490" t="s">
        <v>540</v>
      </c>
      <c r="F20" s="106"/>
      <c r="G20" s="106"/>
      <c r="H20" s="106"/>
      <c r="I20" s="196"/>
      <c r="J20" s="169"/>
      <c r="L20" s="197"/>
      <c r="M20" s="197"/>
      <c r="N20" s="197"/>
      <c r="O20" s="52"/>
      <c r="P20" s="44"/>
      <c r="Q20" s="146"/>
      <c r="R20" s="475"/>
    </row>
    <row r="21" spans="1:18" ht="15.75" customHeight="1" thickBot="1" x14ac:dyDescent="0.25">
      <c r="A21" s="197"/>
      <c r="C21" s="491"/>
      <c r="D21" s="178"/>
      <c r="E21" s="316">
        <v>0</v>
      </c>
      <c r="F21" s="106"/>
      <c r="G21" s="106"/>
      <c r="H21" s="106"/>
      <c r="I21" s="196"/>
      <c r="J21" s="169"/>
      <c r="L21" s="197"/>
      <c r="M21" s="197"/>
      <c r="N21" s="197"/>
      <c r="O21" s="52"/>
      <c r="P21" s="44"/>
      <c r="Q21" s="146"/>
      <c r="R21" s="475"/>
    </row>
    <row r="22" spans="1:18" ht="15.75" customHeight="1" thickTop="1" thickBot="1" x14ac:dyDescent="0.25">
      <c r="A22" s="197"/>
      <c r="C22" s="479" t="s">
        <v>541</v>
      </c>
      <c r="D22" s="411"/>
      <c r="E22" s="71">
        <v>3</v>
      </c>
      <c r="F22" s="106"/>
      <c r="G22" s="106"/>
      <c r="H22" s="106"/>
      <c r="I22" s="196"/>
      <c r="J22" s="169"/>
      <c r="L22" s="197"/>
      <c r="M22" s="197"/>
      <c r="N22" s="197"/>
      <c r="O22" s="52"/>
      <c r="P22" s="44"/>
      <c r="Q22" s="146"/>
      <c r="R22" s="475"/>
    </row>
    <row r="23" spans="1:18" ht="15.75" customHeight="1" thickTop="1" x14ac:dyDescent="0.2">
      <c r="A23" s="197"/>
      <c r="C23" s="479"/>
      <c r="D23" s="11"/>
      <c r="F23" s="106"/>
      <c r="G23" s="106"/>
      <c r="H23" s="106"/>
      <c r="I23" s="196"/>
      <c r="J23" s="169"/>
      <c r="L23" s="197"/>
      <c r="M23" s="197"/>
      <c r="N23" s="197"/>
      <c r="O23" s="52"/>
      <c r="P23" s="44"/>
      <c r="Q23" s="146"/>
      <c r="R23" s="475"/>
    </row>
    <row r="24" spans="1:18" ht="15.75" customHeight="1" x14ac:dyDescent="0.15">
      <c r="A24" s="197"/>
      <c r="D24" s="105"/>
      <c r="E24" s="105"/>
      <c r="F24" s="146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46"/>
      <c r="R24" s="475"/>
    </row>
    <row r="25" spans="1:18" ht="15.75" customHeight="1" x14ac:dyDescent="0.15">
      <c r="A25" s="197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46"/>
      <c r="R25" s="475"/>
    </row>
    <row r="26" spans="1:18" ht="20.25" customHeight="1" x14ac:dyDescent="0.15">
      <c r="A26" s="197"/>
      <c r="C26" s="147" t="s">
        <v>90</v>
      </c>
      <c r="D26" s="105"/>
      <c r="E26" s="105"/>
      <c r="F26" s="105"/>
      <c r="G26" s="105"/>
      <c r="H26" s="147" t="s">
        <v>91</v>
      </c>
      <c r="I26" s="105"/>
      <c r="J26" s="105"/>
      <c r="K26" s="105"/>
      <c r="L26" s="105"/>
      <c r="M26" s="105"/>
      <c r="N26" s="105"/>
      <c r="O26" s="105"/>
      <c r="P26" s="105"/>
      <c r="Q26" s="146"/>
      <c r="R26" s="475"/>
    </row>
    <row r="27" spans="1:18" ht="21" customHeight="1" x14ac:dyDescent="0.15">
      <c r="A27" s="386">
        <v>1</v>
      </c>
      <c r="C27" s="380" t="s">
        <v>524</v>
      </c>
      <c r="D27" s="482" t="s">
        <v>509</v>
      </c>
      <c r="E27" s="483"/>
      <c r="F27" s="105"/>
      <c r="G27" s="105"/>
      <c r="H27" s="474" t="s">
        <v>542</v>
      </c>
      <c r="I27" s="474"/>
      <c r="J27" s="474"/>
      <c r="K27" s="474"/>
      <c r="L27" s="474"/>
      <c r="M27" s="105"/>
      <c r="N27" s="105"/>
      <c r="O27" s="105"/>
      <c r="P27" s="105"/>
      <c r="Q27" s="146"/>
      <c r="R27" s="475"/>
    </row>
    <row r="28" spans="1:18" ht="21" customHeight="1" x14ac:dyDescent="0.15">
      <c r="A28" s="386">
        <v>2</v>
      </c>
      <c r="C28" s="380" t="s">
        <v>525</v>
      </c>
      <c r="D28" s="482" t="s">
        <v>493</v>
      </c>
      <c r="E28" s="483"/>
      <c r="F28" s="105"/>
      <c r="G28" s="105"/>
      <c r="H28" s="474" t="s">
        <v>535</v>
      </c>
      <c r="I28" s="474"/>
      <c r="J28" s="474"/>
      <c r="K28" s="474"/>
      <c r="L28" s="474"/>
      <c r="M28" s="105"/>
      <c r="N28" s="105"/>
      <c r="O28" s="105"/>
      <c r="P28" s="105"/>
      <c r="Q28" s="146"/>
      <c r="R28" s="475"/>
    </row>
    <row r="29" spans="1:18" ht="21" customHeight="1" x14ac:dyDescent="0.15">
      <c r="A29" s="386">
        <v>3</v>
      </c>
      <c r="C29" s="380" t="s">
        <v>522</v>
      </c>
      <c r="D29" s="482" t="s">
        <v>491</v>
      </c>
      <c r="E29" s="483"/>
      <c r="F29" s="105"/>
      <c r="G29" s="105"/>
      <c r="H29" s="474" t="s">
        <v>541</v>
      </c>
      <c r="I29" s="474"/>
      <c r="J29" s="474"/>
      <c r="K29" s="474"/>
      <c r="L29" s="474"/>
      <c r="M29" s="105"/>
      <c r="N29" s="105"/>
      <c r="O29" s="105"/>
      <c r="P29" s="105"/>
      <c r="Q29" s="146"/>
      <c r="R29" s="475"/>
    </row>
    <row r="30" spans="1:18" ht="21" customHeight="1" x14ac:dyDescent="0.15">
      <c r="A30" s="386">
        <v>4</v>
      </c>
      <c r="C30" s="380" t="s">
        <v>523</v>
      </c>
      <c r="D30" s="482" t="s">
        <v>516</v>
      </c>
      <c r="E30" s="483"/>
      <c r="F30" s="105"/>
      <c r="G30" s="105"/>
      <c r="H30" s="474" t="s">
        <v>540</v>
      </c>
      <c r="I30" s="474"/>
      <c r="J30" s="474"/>
      <c r="K30" s="474"/>
      <c r="L30" s="474"/>
      <c r="M30" s="105"/>
      <c r="N30" s="105"/>
      <c r="O30" s="105"/>
      <c r="P30" s="105"/>
      <c r="Q30" s="146"/>
      <c r="R30" s="475"/>
    </row>
    <row r="31" spans="1:18" ht="21" customHeight="1" x14ac:dyDescent="0.15">
      <c r="A31" s="386">
        <v>5</v>
      </c>
      <c r="C31" s="380" t="s">
        <v>514</v>
      </c>
      <c r="D31" s="482" t="s">
        <v>487</v>
      </c>
      <c r="E31" s="483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46"/>
      <c r="R31" s="475"/>
    </row>
    <row r="32" spans="1:18" ht="21" customHeight="1" x14ac:dyDescent="0.2">
      <c r="A32" s="386">
        <v>6</v>
      </c>
      <c r="C32" s="380" t="s">
        <v>513</v>
      </c>
      <c r="D32" s="482" t="s">
        <v>487</v>
      </c>
      <c r="E32" s="483"/>
      <c r="F32" s="106"/>
      <c r="G32" s="106"/>
      <c r="H32" s="106"/>
      <c r="I32" s="196"/>
      <c r="J32" s="169"/>
      <c r="L32" s="197"/>
      <c r="M32" s="197"/>
      <c r="N32" s="197"/>
      <c r="O32" s="52"/>
      <c r="P32" s="44"/>
      <c r="Q32" s="146"/>
      <c r="R32" s="475"/>
    </row>
    <row r="33" spans="1:25" ht="21" customHeight="1" x14ac:dyDescent="0.2">
      <c r="A33" s="197"/>
      <c r="C33" s="380"/>
      <c r="D33" s="482"/>
      <c r="E33" s="483"/>
      <c r="F33" s="106"/>
      <c r="G33" s="106"/>
      <c r="H33" s="106"/>
      <c r="I33" s="196"/>
      <c r="J33" s="169"/>
      <c r="L33" s="197"/>
      <c r="M33" s="197"/>
      <c r="N33" s="197"/>
      <c r="O33" s="52"/>
      <c r="P33" s="44"/>
      <c r="Q33" s="146"/>
      <c r="R33" s="475"/>
    </row>
    <row r="34" spans="1:25" ht="21" customHeight="1" x14ac:dyDescent="0.2">
      <c r="A34" s="197"/>
      <c r="C34" s="380"/>
      <c r="D34" s="482"/>
      <c r="E34" s="483"/>
      <c r="F34" s="106"/>
      <c r="G34" s="106"/>
      <c r="H34" s="106"/>
      <c r="I34" s="196"/>
      <c r="J34" s="169"/>
      <c r="L34" s="197"/>
      <c r="M34" s="197"/>
      <c r="N34" s="197"/>
      <c r="O34" s="52"/>
      <c r="P34" s="44"/>
      <c r="Q34" s="146"/>
      <c r="R34" s="475"/>
    </row>
    <row r="35" spans="1:25" ht="15.75" customHeight="1" x14ac:dyDescent="0.2">
      <c r="A35" s="197"/>
      <c r="C35" s="200"/>
      <c r="D35" s="11"/>
      <c r="F35" s="106"/>
      <c r="G35" s="106"/>
      <c r="H35" s="106"/>
      <c r="I35" s="196"/>
      <c r="J35" s="169"/>
      <c r="L35" s="197"/>
      <c r="M35" s="197"/>
      <c r="N35" s="197"/>
      <c r="O35" s="52"/>
      <c r="P35" s="44"/>
      <c r="Q35" s="146"/>
      <c r="R35" s="475"/>
    </row>
    <row r="36" spans="1:25" ht="18.75" customHeight="1" x14ac:dyDescent="0.2">
      <c r="A36" s="197"/>
      <c r="C36" s="200"/>
      <c r="F36" s="106"/>
      <c r="G36" s="106"/>
      <c r="H36" s="106"/>
      <c r="I36" s="106"/>
      <c r="J36" s="169"/>
      <c r="M36" s="197"/>
      <c r="N36" s="197"/>
      <c r="O36" s="52"/>
      <c r="P36" s="44"/>
      <c r="Q36" s="146"/>
      <c r="R36" s="475"/>
    </row>
    <row r="37" spans="1:25" ht="19.5" customHeight="1" x14ac:dyDescent="0.2">
      <c r="A37" s="197"/>
      <c r="C37" s="200"/>
      <c r="F37" s="106"/>
      <c r="G37" s="106"/>
      <c r="H37" s="106"/>
      <c r="I37" s="106"/>
      <c r="J37" s="169"/>
      <c r="O37" s="169"/>
      <c r="P37" s="202"/>
      <c r="Q37" s="202"/>
      <c r="R37" s="200"/>
    </row>
    <row r="38" spans="1:25" ht="19.5" customHeight="1" x14ac:dyDescent="0.2">
      <c r="A38" s="197"/>
      <c r="C38" s="200"/>
      <c r="F38" s="106"/>
      <c r="G38" s="106"/>
      <c r="H38" s="106"/>
      <c r="I38" s="106"/>
      <c r="J38" s="169"/>
      <c r="O38" s="169"/>
      <c r="P38" s="202"/>
      <c r="Q38" s="202"/>
      <c r="R38" s="200"/>
    </row>
    <row r="39" spans="1:25" ht="19.5" customHeight="1" x14ac:dyDescent="0.2">
      <c r="A39" s="197"/>
      <c r="C39" s="200"/>
      <c r="F39" s="106"/>
      <c r="G39" s="106"/>
      <c r="H39" s="106"/>
      <c r="I39" s="106"/>
      <c r="J39" s="169"/>
      <c r="O39" s="169"/>
      <c r="P39" s="202"/>
      <c r="Q39" s="202"/>
      <c r="R39" s="200"/>
    </row>
    <row r="40" spans="1:25" ht="19.5" customHeight="1" x14ac:dyDescent="0.2">
      <c r="A40" s="197"/>
      <c r="C40" s="200"/>
      <c r="F40" s="106"/>
      <c r="G40" s="106"/>
      <c r="J40" s="169"/>
      <c r="O40" s="169"/>
      <c r="P40" s="202"/>
      <c r="Q40" s="202"/>
      <c r="R40" s="200"/>
    </row>
    <row r="41" spans="1:25" ht="20.100000000000001" customHeight="1" x14ac:dyDescent="0.2">
      <c r="C41" s="9"/>
      <c r="D41" s="11"/>
      <c r="E41" s="106"/>
      <c r="F41" s="106"/>
      <c r="G41" s="106"/>
      <c r="H41" s="106"/>
      <c r="I41" s="196"/>
      <c r="J41" s="11"/>
      <c r="K41" s="105"/>
      <c r="L41" s="197"/>
      <c r="M41" s="197"/>
      <c r="N41" s="197"/>
      <c r="O41" s="11"/>
      <c r="P41" s="487" t="s">
        <v>3</v>
      </c>
      <c r="Q41" s="488"/>
      <c r="R41" s="9"/>
      <c r="S41" s="7"/>
      <c r="X41" s="30"/>
      <c r="Y41" s="9"/>
    </row>
    <row r="42" spans="1:25" ht="20.100000000000001" customHeight="1" x14ac:dyDescent="0.2">
      <c r="B42" s="138"/>
      <c r="C42" s="138"/>
      <c r="D42" s="454"/>
      <c r="E42" s="454"/>
      <c r="F42" s="106"/>
      <c r="G42" s="106"/>
      <c r="H42" s="106"/>
      <c r="I42" s="196"/>
      <c r="J42" s="11"/>
      <c r="K42" s="105"/>
      <c r="L42" s="197"/>
      <c r="M42" s="197"/>
      <c r="N42" s="197"/>
      <c r="O42" s="11"/>
      <c r="P42" s="138"/>
      <c r="Q42" s="138" t="s">
        <v>1</v>
      </c>
      <c r="R42" s="485"/>
      <c r="S42" s="486"/>
      <c r="X42" s="132"/>
      <c r="Y42" s="133"/>
    </row>
    <row r="43" spans="1:25" ht="20.100000000000001" customHeight="1" x14ac:dyDescent="0.2">
      <c r="B43" s="138"/>
      <c r="C43" s="138"/>
      <c r="D43" s="454"/>
      <c r="E43" s="454"/>
      <c r="F43" s="106"/>
      <c r="G43" s="106"/>
      <c r="H43" s="106"/>
      <c r="I43" s="196"/>
      <c r="J43" s="11"/>
      <c r="K43" s="105"/>
      <c r="L43" s="197"/>
      <c r="M43" s="197"/>
      <c r="N43" s="197"/>
      <c r="O43" s="11"/>
      <c r="P43" s="138">
        <v>1</v>
      </c>
      <c r="Q43" s="138" t="s">
        <v>235</v>
      </c>
      <c r="R43" s="485"/>
      <c r="S43" s="486"/>
      <c r="W43" s="144"/>
      <c r="X43" s="249"/>
      <c r="Y43" s="133"/>
    </row>
    <row r="44" spans="1:25" ht="20.100000000000001" customHeight="1" x14ac:dyDescent="0.2">
      <c r="B44" s="138"/>
      <c r="C44" s="138"/>
      <c r="D44" s="454"/>
      <c r="E44" s="454"/>
      <c r="F44" s="106"/>
      <c r="G44" s="106"/>
      <c r="H44" s="106"/>
      <c r="I44" s="196"/>
      <c r="J44" s="11"/>
      <c r="K44" s="105"/>
      <c r="L44" s="197"/>
      <c r="M44" s="197"/>
      <c r="N44" s="197"/>
      <c r="O44" s="11"/>
      <c r="P44" s="138">
        <v>2</v>
      </c>
      <c r="Q44" s="138" t="s">
        <v>236</v>
      </c>
      <c r="R44" s="485"/>
      <c r="S44" s="486"/>
      <c r="V44" s="144"/>
      <c r="W44" s="144"/>
      <c r="X44" s="249"/>
      <c r="Y44" s="133"/>
    </row>
    <row r="45" spans="1:25" ht="20.100000000000001" customHeight="1" x14ac:dyDescent="0.2">
      <c r="B45" s="138"/>
      <c r="C45" s="138"/>
      <c r="D45" s="454"/>
      <c r="E45" s="454"/>
      <c r="F45" s="106"/>
      <c r="G45" s="106"/>
      <c r="H45" s="106"/>
      <c r="I45" s="196"/>
      <c r="J45" s="11"/>
      <c r="K45" s="105"/>
      <c r="L45" s="197"/>
      <c r="M45" s="197"/>
      <c r="N45" s="197"/>
      <c r="O45" s="11"/>
      <c r="P45" s="138">
        <v>3</v>
      </c>
      <c r="Q45" s="138" t="s">
        <v>237</v>
      </c>
      <c r="R45" s="485"/>
      <c r="S45" s="486"/>
      <c r="W45" s="144"/>
      <c r="X45" s="249"/>
      <c r="Y45" s="133"/>
    </row>
    <row r="46" spans="1:25" ht="20.100000000000001" customHeight="1" x14ac:dyDescent="0.2">
      <c r="B46" s="138"/>
      <c r="C46" s="138"/>
      <c r="D46" s="454"/>
      <c r="E46" s="454"/>
      <c r="F46" s="106"/>
      <c r="G46" s="106"/>
      <c r="H46" s="106"/>
      <c r="I46" s="196"/>
      <c r="J46" s="11"/>
      <c r="K46" s="105"/>
      <c r="L46" s="197"/>
      <c r="M46" s="197"/>
      <c r="N46" s="197"/>
      <c r="O46" s="11"/>
      <c r="P46" s="138">
        <v>4</v>
      </c>
      <c r="Q46" s="138" t="s">
        <v>26</v>
      </c>
      <c r="R46" s="485"/>
      <c r="S46" s="486"/>
      <c r="W46" s="144"/>
      <c r="X46" s="249"/>
      <c r="Y46" s="133"/>
    </row>
    <row r="47" spans="1:25" ht="20.100000000000001" customHeight="1" x14ac:dyDescent="0.2">
      <c r="B47" s="138"/>
      <c r="C47" s="138"/>
      <c r="D47" s="454"/>
      <c r="E47" s="454"/>
      <c r="F47" s="106"/>
      <c r="G47" s="106"/>
      <c r="H47" s="106"/>
      <c r="I47" s="196"/>
      <c r="J47" s="11"/>
      <c r="K47" s="105"/>
      <c r="L47" s="197"/>
      <c r="M47" s="197"/>
      <c r="N47" s="197"/>
      <c r="O47" s="11"/>
      <c r="P47" s="138">
        <v>5</v>
      </c>
      <c r="Q47" s="138" t="s">
        <v>25</v>
      </c>
      <c r="R47" s="485"/>
      <c r="S47" s="486"/>
      <c r="V47" s="144"/>
      <c r="W47" s="144"/>
      <c r="X47" s="249"/>
      <c r="Y47" s="133"/>
    </row>
    <row r="48" spans="1:25" ht="20.100000000000001" customHeight="1" x14ac:dyDescent="0.2">
      <c r="B48" s="138"/>
      <c r="C48" s="138"/>
      <c r="D48" s="454"/>
      <c r="E48" s="454"/>
      <c r="F48" s="106"/>
      <c r="G48" s="106"/>
      <c r="H48" s="106"/>
      <c r="I48" s="196"/>
      <c r="J48" s="11"/>
      <c r="K48" s="105"/>
      <c r="L48" s="197"/>
      <c r="M48" s="197"/>
      <c r="N48" s="197"/>
      <c r="O48" s="11"/>
      <c r="P48" s="138">
        <v>6</v>
      </c>
      <c r="Q48" s="138" t="s">
        <v>28</v>
      </c>
      <c r="R48" s="485"/>
      <c r="S48" s="486"/>
      <c r="V48" s="144"/>
      <c r="W48" s="144"/>
      <c r="X48" s="249"/>
      <c r="Y48" s="133"/>
    </row>
    <row r="49" spans="2:25" ht="20.100000000000001" customHeight="1" x14ac:dyDescent="0.2">
      <c r="B49" s="138"/>
      <c r="C49" s="138"/>
      <c r="D49" s="454"/>
      <c r="E49" s="454"/>
      <c r="F49" s="106"/>
      <c r="G49" s="106"/>
      <c r="H49" s="106"/>
      <c r="I49" s="196"/>
      <c r="J49" s="11"/>
      <c r="K49" s="105"/>
      <c r="L49" s="197"/>
      <c r="M49" s="197"/>
      <c r="N49" s="197"/>
      <c r="O49" s="11"/>
      <c r="P49" s="138">
        <v>7</v>
      </c>
      <c r="Q49" s="138" t="s">
        <v>33</v>
      </c>
      <c r="R49" s="485"/>
      <c r="S49" s="486"/>
      <c r="W49" s="144"/>
      <c r="X49" s="249"/>
      <c r="Y49" s="133"/>
    </row>
    <row r="50" spans="2:25" ht="20.100000000000001" customHeight="1" x14ac:dyDescent="0.2">
      <c r="B50" s="138"/>
      <c r="C50" s="138"/>
      <c r="D50" s="454"/>
      <c r="E50" s="454"/>
      <c r="F50" s="106"/>
      <c r="G50" s="106"/>
      <c r="H50" s="106"/>
      <c r="I50" s="196"/>
      <c r="J50" s="11"/>
      <c r="K50" s="105"/>
      <c r="L50" s="197"/>
      <c r="M50" s="197"/>
      <c r="N50" s="197"/>
      <c r="O50" s="11"/>
      <c r="P50" s="138">
        <v>8</v>
      </c>
      <c r="Q50" s="138" t="s">
        <v>35</v>
      </c>
      <c r="R50" s="485"/>
      <c r="S50" s="486"/>
      <c r="V50" s="144"/>
      <c r="W50" s="144"/>
      <c r="X50" s="249"/>
      <c r="Y50" s="133"/>
    </row>
    <row r="51" spans="2:25" ht="20.100000000000001" customHeight="1" x14ac:dyDescent="0.2">
      <c r="B51" s="138"/>
      <c r="C51" s="138"/>
      <c r="D51" s="454"/>
      <c r="E51" s="454"/>
      <c r="F51" s="106"/>
      <c r="G51" s="106"/>
      <c r="H51" s="106"/>
      <c r="I51" s="196"/>
      <c r="J51" s="11"/>
      <c r="K51" s="105"/>
      <c r="L51" s="197"/>
      <c r="M51" s="197"/>
      <c r="N51" s="197"/>
      <c r="O51" s="11"/>
      <c r="P51" s="138">
        <v>9</v>
      </c>
      <c r="Q51" s="138" t="s">
        <v>51</v>
      </c>
      <c r="R51" s="485"/>
      <c r="S51" s="486"/>
      <c r="V51" s="144"/>
      <c r="W51" s="144"/>
      <c r="X51" s="249"/>
      <c r="Y51" s="133"/>
    </row>
    <row r="52" spans="2:25" ht="20.100000000000001" customHeight="1" x14ac:dyDescent="0.2">
      <c r="B52" s="138"/>
      <c r="C52" s="138"/>
      <c r="D52" s="454"/>
      <c r="E52" s="454"/>
      <c r="F52" s="106"/>
      <c r="G52" s="106"/>
      <c r="H52" s="106"/>
      <c r="I52" s="196"/>
      <c r="J52" s="11"/>
      <c r="K52" s="105"/>
      <c r="L52" s="197"/>
      <c r="M52" s="197"/>
      <c r="N52" s="197"/>
      <c r="O52" s="11"/>
      <c r="P52" s="138">
        <v>10</v>
      </c>
      <c r="Q52" s="138" t="s">
        <v>29</v>
      </c>
      <c r="R52" s="485"/>
      <c r="S52" s="486"/>
      <c r="W52" s="144"/>
      <c r="X52" s="249"/>
      <c r="Y52" s="133"/>
    </row>
    <row r="53" spans="2:25" ht="20.100000000000001" customHeight="1" x14ac:dyDescent="0.2">
      <c r="B53" s="138"/>
      <c r="C53" s="138"/>
      <c r="D53" s="454"/>
      <c r="E53" s="454"/>
      <c r="F53" s="106"/>
      <c r="G53" s="106"/>
      <c r="H53" s="106"/>
      <c r="I53" s="196"/>
      <c r="J53" s="11"/>
      <c r="K53" s="105"/>
      <c r="L53" s="197"/>
      <c r="M53" s="197"/>
      <c r="N53" s="197"/>
      <c r="O53" s="11"/>
      <c r="P53" s="138">
        <v>11</v>
      </c>
      <c r="Q53" s="138" t="s">
        <v>238</v>
      </c>
      <c r="R53" s="485"/>
      <c r="S53" s="486"/>
      <c r="W53" s="144"/>
      <c r="X53" s="249"/>
      <c r="Y53" s="133"/>
    </row>
    <row r="54" spans="2:25" ht="20.100000000000001" customHeight="1" x14ac:dyDescent="0.2">
      <c r="B54" s="138"/>
      <c r="C54" s="138"/>
      <c r="D54" s="454"/>
      <c r="E54" s="454"/>
      <c r="F54" s="106"/>
      <c r="G54" s="106"/>
      <c r="H54" s="106"/>
      <c r="I54" s="196"/>
      <c r="J54" s="11"/>
      <c r="K54" s="105"/>
      <c r="L54" s="197"/>
      <c r="M54" s="197"/>
      <c r="N54" s="197"/>
      <c r="O54" s="11"/>
      <c r="P54" s="138"/>
      <c r="Q54" s="138"/>
      <c r="R54" s="485"/>
      <c r="S54" s="486"/>
      <c r="W54" s="144"/>
      <c r="X54" s="249"/>
      <c r="Y54" s="133"/>
    </row>
    <row r="55" spans="2:25" ht="20.100000000000001" customHeight="1" x14ac:dyDescent="0.2">
      <c r="B55" s="138"/>
      <c r="C55" s="138"/>
      <c r="D55" s="454"/>
      <c r="E55" s="454"/>
      <c r="F55" s="106"/>
      <c r="G55" s="106"/>
      <c r="H55" s="106"/>
      <c r="I55" s="196"/>
      <c r="J55" s="11"/>
      <c r="K55" s="105"/>
      <c r="L55" s="197"/>
      <c r="M55" s="197"/>
      <c r="N55" s="197"/>
      <c r="O55" s="11"/>
      <c r="P55" s="138"/>
      <c r="Q55" s="138"/>
      <c r="R55" s="485"/>
      <c r="S55" s="486"/>
      <c r="V55" s="144"/>
      <c r="W55" s="144"/>
      <c r="X55" s="249"/>
      <c r="Y55" s="133"/>
    </row>
    <row r="56" spans="2:25" ht="20.100000000000001" customHeight="1" x14ac:dyDescent="0.2">
      <c r="B56" s="138"/>
      <c r="C56" s="138"/>
      <c r="D56" s="454"/>
      <c r="E56" s="454"/>
      <c r="F56" s="106"/>
      <c r="G56" s="106"/>
      <c r="H56" s="106"/>
      <c r="I56" s="196"/>
      <c r="J56" s="196"/>
      <c r="K56" s="196"/>
      <c r="L56" s="197"/>
      <c r="M56" s="197"/>
      <c r="N56" s="197"/>
      <c r="O56" s="11"/>
      <c r="P56" s="138"/>
      <c r="Q56" s="138"/>
      <c r="R56" s="485"/>
      <c r="S56" s="486"/>
      <c r="V56" s="144"/>
      <c r="W56" s="144"/>
      <c r="X56" s="249"/>
      <c r="Y56" s="133"/>
    </row>
    <row r="57" spans="2:25" ht="20.100000000000001" customHeight="1" x14ac:dyDescent="0.2">
      <c r="B57" s="138"/>
      <c r="C57" s="138"/>
      <c r="D57" s="454"/>
      <c r="E57" s="454"/>
      <c r="F57" s="106"/>
      <c r="G57" s="106"/>
      <c r="H57" s="106"/>
      <c r="I57" s="196"/>
      <c r="J57" s="196"/>
      <c r="K57" s="196"/>
      <c r="L57" s="197"/>
      <c r="M57" s="197"/>
      <c r="N57" s="197"/>
      <c r="O57" s="11"/>
      <c r="P57" s="201"/>
      <c r="Q57" s="45"/>
      <c r="R57" s="9"/>
      <c r="V57" s="144"/>
      <c r="W57" s="144"/>
      <c r="X57" s="249"/>
      <c r="Y57" s="133"/>
    </row>
    <row r="58" spans="2:25" ht="20.100000000000001" customHeight="1" x14ac:dyDescent="0.2">
      <c r="B58" s="138"/>
      <c r="C58" s="138"/>
      <c r="D58" s="454"/>
      <c r="E58" s="454"/>
      <c r="F58" s="106"/>
      <c r="G58" s="106"/>
      <c r="H58" s="106"/>
      <c r="I58" s="196"/>
      <c r="J58" s="196"/>
      <c r="K58" s="196"/>
      <c r="L58" s="197"/>
      <c r="M58" s="197"/>
      <c r="N58" s="197"/>
      <c r="O58" s="11"/>
      <c r="P58" s="9">
        <f>SUM(P43:P57)</f>
        <v>66</v>
      </c>
      <c r="Q58" s="9"/>
      <c r="R58" s="9"/>
      <c r="W58" s="144"/>
      <c r="X58" s="249"/>
      <c r="Y58" s="133"/>
    </row>
    <row r="59" spans="2:25" ht="20.100000000000001" customHeight="1" x14ac:dyDescent="0.2">
      <c r="B59" s="138"/>
      <c r="C59" s="138"/>
      <c r="D59" s="454"/>
      <c r="E59" s="454"/>
      <c r="F59" s="106"/>
      <c r="G59" s="106"/>
      <c r="H59" s="106"/>
      <c r="I59" s="11"/>
      <c r="J59" s="11"/>
      <c r="K59" s="105"/>
      <c r="L59" s="197"/>
      <c r="M59" s="197"/>
      <c r="N59" s="197"/>
      <c r="O59" s="11"/>
      <c r="P59" s="9"/>
      <c r="Q59" s="9"/>
      <c r="R59" s="9"/>
      <c r="V59" s="144"/>
      <c r="W59" s="144"/>
      <c r="X59" s="249"/>
      <c r="Y59" s="133"/>
    </row>
    <row r="60" spans="2:25" ht="20.100000000000001" customHeight="1" x14ac:dyDescent="0.2">
      <c r="B60" s="138"/>
      <c r="C60" s="138"/>
      <c r="D60" s="454"/>
      <c r="E60" s="454"/>
      <c r="F60" s="106"/>
      <c r="G60" s="106"/>
      <c r="H60" s="106"/>
      <c r="I60" s="11"/>
      <c r="J60" s="11"/>
      <c r="K60" s="105"/>
      <c r="L60" s="197"/>
      <c r="M60" s="197"/>
      <c r="N60" s="197"/>
      <c r="O60" s="11"/>
      <c r="P60" s="9"/>
      <c r="Q60" s="9"/>
      <c r="R60" s="9"/>
      <c r="V60" s="144"/>
      <c r="W60" s="144"/>
      <c r="X60" s="249"/>
      <c r="Y60" s="133"/>
    </row>
    <row r="61" spans="2:25" ht="20.100000000000001" customHeight="1" x14ac:dyDescent="0.2">
      <c r="B61" s="138"/>
      <c r="C61" s="138"/>
      <c r="D61" s="454"/>
      <c r="E61" s="454"/>
      <c r="F61" s="106"/>
      <c r="G61" s="106"/>
      <c r="H61" s="106"/>
      <c r="I61" s="11"/>
      <c r="J61" s="11"/>
      <c r="K61" s="105"/>
      <c r="L61" s="197"/>
      <c r="M61" s="197"/>
      <c r="N61" s="197"/>
      <c r="O61" s="11"/>
      <c r="P61" s="9"/>
      <c r="Q61" s="9"/>
      <c r="R61" s="9"/>
      <c r="W61" s="144"/>
      <c r="X61" s="249"/>
      <c r="Y61" s="133"/>
    </row>
    <row r="62" spans="2:25" ht="20.100000000000001" customHeight="1" x14ac:dyDescent="0.2">
      <c r="B62" s="138"/>
      <c r="C62" s="138"/>
      <c r="D62" s="454"/>
      <c r="E62" s="454"/>
      <c r="F62" s="106"/>
      <c r="G62" s="106"/>
      <c r="H62" s="106"/>
      <c r="I62" s="11"/>
      <c r="J62" s="11"/>
      <c r="K62" s="105"/>
      <c r="L62" s="197"/>
      <c r="M62" s="197"/>
      <c r="N62" s="197"/>
      <c r="O62" s="11"/>
      <c r="P62" s="9"/>
      <c r="Q62" s="9"/>
      <c r="R62" s="9"/>
      <c r="W62" s="144"/>
      <c r="X62" s="249"/>
      <c r="Y62" s="133"/>
    </row>
    <row r="63" spans="2:25" ht="20.100000000000001" customHeight="1" x14ac:dyDescent="0.2">
      <c r="B63" s="138"/>
      <c r="C63" s="138"/>
      <c r="D63" s="454"/>
      <c r="E63" s="454"/>
      <c r="F63" s="106"/>
      <c r="G63" s="106"/>
      <c r="H63" s="106"/>
      <c r="I63" s="11"/>
      <c r="J63" s="11"/>
      <c r="K63" s="105"/>
      <c r="L63" s="197"/>
      <c r="M63" s="197"/>
      <c r="N63" s="197"/>
      <c r="O63" s="11"/>
      <c r="P63" s="9"/>
      <c r="Q63" s="9"/>
      <c r="R63" s="9"/>
      <c r="W63" s="144"/>
      <c r="X63" s="249"/>
      <c r="Y63" s="133"/>
    </row>
    <row r="64" spans="2:25" ht="20.100000000000001" customHeight="1" x14ac:dyDescent="0.2">
      <c r="B64" s="138"/>
      <c r="C64" s="138"/>
      <c r="D64" s="454"/>
      <c r="E64" s="454"/>
      <c r="F64" s="106"/>
      <c r="G64" s="106"/>
      <c r="H64" s="106"/>
      <c r="I64" s="11"/>
      <c r="J64" s="11"/>
      <c r="K64" s="105"/>
      <c r="L64" s="197"/>
      <c r="M64" s="197"/>
      <c r="N64" s="197"/>
      <c r="O64" s="11"/>
      <c r="P64" s="9"/>
      <c r="Q64" s="9"/>
      <c r="R64" s="9"/>
      <c r="X64" s="132"/>
      <c r="Y64" s="133"/>
    </row>
    <row r="65" spans="2:25" ht="20.100000000000001" customHeight="1" x14ac:dyDescent="0.2">
      <c r="B65" s="138"/>
      <c r="C65" s="138"/>
      <c r="D65" s="454"/>
      <c r="E65" s="454"/>
      <c r="F65" s="106"/>
      <c r="G65" s="106"/>
      <c r="H65" s="106"/>
      <c r="I65" s="11"/>
      <c r="J65" s="11"/>
      <c r="K65" s="105"/>
      <c r="L65" s="197"/>
      <c r="M65" s="197"/>
      <c r="N65" s="197"/>
      <c r="O65" s="11"/>
      <c r="P65" s="9"/>
      <c r="Q65" s="9"/>
      <c r="R65" s="9"/>
      <c r="X65" s="132"/>
      <c r="Y65" s="133"/>
    </row>
    <row r="66" spans="2:25" ht="20.100000000000001" customHeight="1" x14ac:dyDescent="0.2">
      <c r="B66" s="138"/>
      <c r="C66" s="131"/>
      <c r="D66" s="454"/>
      <c r="E66" s="454"/>
      <c r="R66" s="132"/>
      <c r="Y66" s="133"/>
    </row>
    <row r="67" spans="2:25" ht="20.100000000000001" customHeight="1" x14ac:dyDescent="0.2">
      <c r="B67" s="13">
        <f>SUM(B43:B66)</f>
        <v>0</v>
      </c>
      <c r="E67" s="106"/>
      <c r="R67" s="132"/>
      <c r="Y67" s="133"/>
    </row>
    <row r="68" spans="2:25" ht="20.100000000000001" customHeight="1" x14ac:dyDescent="0.2">
      <c r="R68" s="132"/>
      <c r="Y68" s="133"/>
    </row>
    <row r="69" spans="2:25" ht="20.100000000000001" customHeight="1" x14ac:dyDescent="0.2">
      <c r="R69" s="132"/>
      <c r="Y69" s="133"/>
    </row>
    <row r="70" spans="2:25" ht="20.100000000000001" customHeight="1" x14ac:dyDescent="0.2">
      <c r="R70" s="38"/>
      <c r="Y70" s="133"/>
    </row>
    <row r="71" spans="2:25" ht="20.100000000000001" customHeight="1" x14ac:dyDescent="0.2">
      <c r="R71" s="38"/>
      <c r="Y71" s="9"/>
    </row>
    <row r="72" spans="2:25" ht="20.100000000000001" customHeight="1" x14ac:dyDescent="0.2">
      <c r="R72" s="38"/>
      <c r="X72" s="10"/>
    </row>
    <row r="73" spans="2:25" ht="20.100000000000001" customHeight="1" x14ac:dyDescent="0.2">
      <c r="R73" s="38"/>
      <c r="X73" s="10"/>
    </row>
    <row r="74" spans="2:25" ht="20.100000000000001" customHeight="1" x14ac:dyDescent="0.2">
      <c r="R74" s="38"/>
      <c r="X74" s="10"/>
    </row>
    <row r="75" spans="2:25" ht="20.100000000000001" customHeight="1" x14ac:dyDescent="0.2">
      <c r="R75" s="38"/>
      <c r="X75" s="10"/>
    </row>
    <row r="76" spans="2:25" ht="20.100000000000001" customHeight="1" x14ac:dyDescent="0.2">
      <c r="R76" s="38"/>
      <c r="X76" s="10"/>
    </row>
    <row r="77" spans="2:25" ht="20.100000000000001" customHeight="1" x14ac:dyDescent="0.2">
      <c r="R77" s="38"/>
      <c r="X77" s="10"/>
    </row>
    <row r="78" spans="2:25" ht="20.100000000000001" customHeight="1" x14ac:dyDescent="0.2">
      <c r="R78" s="38"/>
      <c r="X78" s="10"/>
    </row>
    <row r="79" spans="2:25" ht="20.100000000000001" customHeight="1" x14ac:dyDescent="0.2">
      <c r="X79" s="10"/>
    </row>
    <row r="80" spans="2:25" ht="20.100000000000001" customHeight="1" x14ac:dyDescent="0.2">
      <c r="X80" s="10"/>
    </row>
  </sheetData>
  <mergeCells count="107">
    <mergeCell ref="A2:R2"/>
    <mergeCell ref="I4:J4"/>
    <mergeCell ref="A5:A6"/>
    <mergeCell ref="B5:B6"/>
    <mergeCell ref="C5:C6"/>
    <mergeCell ref="P5:P6"/>
    <mergeCell ref="Q5:Q6"/>
    <mergeCell ref="R5:R6"/>
    <mergeCell ref="S5:S6"/>
    <mergeCell ref="I6:J6"/>
    <mergeCell ref="S7:S8"/>
    <mergeCell ref="A9:A10"/>
    <mergeCell ref="B9:B10"/>
    <mergeCell ref="C9:C10"/>
    <mergeCell ref="P9:P10"/>
    <mergeCell ref="Q9:Q10"/>
    <mergeCell ref="R9:R10"/>
    <mergeCell ref="S9:S10"/>
    <mergeCell ref="A7:A8"/>
    <mergeCell ref="B7:B8"/>
    <mergeCell ref="C7:C8"/>
    <mergeCell ref="P7:P8"/>
    <mergeCell ref="Q7:Q8"/>
    <mergeCell ref="R7:R8"/>
    <mergeCell ref="I7:J7"/>
    <mergeCell ref="S11:S12"/>
    <mergeCell ref="A13:A14"/>
    <mergeCell ref="B13:B14"/>
    <mergeCell ref="C13:C14"/>
    <mergeCell ref="P13:P14"/>
    <mergeCell ref="Q13:Q14"/>
    <mergeCell ref="R13:R14"/>
    <mergeCell ref="A11:A12"/>
    <mergeCell ref="B11:B12"/>
    <mergeCell ref="C11:C12"/>
    <mergeCell ref="P11:P12"/>
    <mergeCell ref="Q11:Q12"/>
    <mergeCell ref="R11:R12"/>
    <mergeCell ref="A17:A18"/>
    <mergeCell ref="B17:B18"/>
    <mergeCell ref="C17:C18"/>
    <mergeCell ref="P17:P18"/>
    <mergeCell ref="Q17:Q18"/>
    <mergeCell ref="R17:R18"/>
    <mergeCell ref="A15:A16"/>
    <mergeCell ref="B15:B16"/>
    <mergeCell ref="C15:C16"/>
    <mergeCell ref="P15:P16"/>
    <mergeCell ref="Q15:Q16"/>
    <mergeCell ref="R15:R16"/>
    <mergeCell ref="R43:S43"/>
    <mergeCell ref="D44:E44"/>
    <mergeCell ref="R44:S44"/>
    <mergeCell ref="D45:E45"/>
    <mergeCell ref="R45:S45"/>
    <mergeCell ref="R19:R36"/>
    <mergeCell ref="C20:C21"/>
    <mergeCell ref="C22:C23"/>
    <mergeCell ref="P41:Q41"/>
    <mergeCell ref="D42:E42"/>
    <mergeCell ref="R42:S42"/>
    <mergeCell ref="D34:E34"/>
    <mergeCell ref="H27:L27"/>
    <mergeCell ref="H28:L28"/>
    <mergeCell ref="H29:L29"/>
    <mergeCell ref="H30:L30"/>
    <mergeCell ref="J19:Q19"/>
    <mergeCell ref="R49:S49"/>
    <mergeCell ref="D50:E50"/>
    <mergeCell ref="R50:S50"/>
    <mergeCell ref="D51:E51"/>
    <mergeCell ref="R51:S51"/>
    <mergeCell ref="D46:E46"/>
    <mergeCell ref="R46:S46"/>
    <mergeCell ref="D47:E47"/>
    <mergeCell ref="R47:S47"/>
    <mergeCell ref="D48:E48"/>
    <mergeCell ref="R48:S48"/>
    <mergeCell ref="R55:S55"/>
    <mergeCell ref="D56:E56"/>
    <mergeCell ref="R56:S56"/>
    <mergeCell ref="D57:E57"/>
    <mergeCell ref="D58:E58"/>
    <mergeCell ref="D52:E52"/>
    <mergeCell ref="R52:S52"/>
    <mergeCell ref="D53:E53"/>
    <mergeCell ref="R53:S53"/>
    <mergeCell ref="D54:E54"/>
    <mergeCell ref="R54:S54"/>
    <mergeCell ref="D65:E65"/>
    <mergeCell ref="D66:E66"/>
    <mergeCell ref="D27:E27"/>
    <mergeCell ref="D28:E28"/>
    <mergeCell ref="D29:E29"/>
    <mergeCell ref="D30:E30"/>
    <mergeCell ref="D31:E31"/>
    <mergeCell ref="D32:E32"/>
    <mergeCell ref="D33:E33"/>
    <mergeCell ref="D59:E59"/>
    <mergeCell ref="D60:E60"/>
    <mergeCell ref="D61:E61"/>
    <mergeCell ref="D62:E62"/>
    <mergeCell ref="D63:E63"/>
    <mergeCell ref="D64:E64"/>
    <mergeCell ref="D55:E55"/>
    <mergeCell ref="D49:E49"/>
    <mergeCell ref="D43:E43"/>
  </mergeCells>
  <phoneticPr fontId="2"/>
  <printOptions horizontalCentered="1" verticalCentered="1"/>
  <pageMargins left="0.51" right="0.38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表紙(1)</vt:lpstr>
      <vt:lpstr>表紙(2)</vt:lpstr>
      <vt:lpstr>表紙 (3)</vt:lpstr>
      <vt:lpstr>女個組</vt:lpstr>
      <vt:lpstr>男個組①</vt:lpstr>
      <vt:lpstr>男個組②</vt:lpstr>
      <vt:lpstr>上位８名決め</vt:lpstr>
      <vt:lpstr>男子団組・全結果</vt:lpstr>
      <vt:lpstr>女子団組 ・全結果</vt:lpstr>
      <vt:lpstr>女個組!Print_Area</vt:lpstr>
      <vt:lpstr>'女子団組 ・全結果'!Print_Area</vt:lpstr>
      <vt:lpstr>上位８名決め!Print_Area</vt:lpstr>
      <vt:lpstr>男個組①!Print_Area</vt:lpstr>
      <vt:lpstr>男個組②!Print_Area</vt:lpstr>
      <vt:lpstr>男子団組・全結果!Print_Area</vt:lpstr>
      <vt:lpstr>'表紙(1)'!Print_Area</vt:lpstr>
      <vt:lpstr>'表紙(2)'!Print_Area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2016-09-23T02:06:44Z</cp:lastPrinted>
  <dcterms:created xsi:type="dcterms:W3CDTF">2001-04-26T04:08:50Z</dcterms:created>
  <dcterms:modified xsi:type="dcterms:W3CDTF">2016-09-27T05:36:15Z</dcterms:modified>
</cp:coreProperties>
</file>