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9540" windowHeight="7230" tabRatio="768" activeTab="2"/>
  </bookViews>
  <sheets>
    <sheet name="表紙(1)" sheetId="21" r:id="rId1"/>
    <sheet name="表紙 (2)" sheetId="22" r:id="rId2"/>
    <sheet name="表紙 (3)" sheetId="38" r:id="rId3"/>
    <sheet name="ﾍﾞｽﾄ8" sheetId="11" r:id="rId4"/>
    <sheet name="女個形" sheetId="14" r:id="rId5"/>
    <sheet name="男個形" sheetId="13" r:id="rId6"/>
    <sheet name="男女個形" sheetId="34" state="hidden" r:id="rId7"/>
    <sheet name="男女形トーナメント" sheetId="25" r:id="rId8"/>
    <sheet name="女個組" sheetId="16" r:id="rId9"/>
    <sheet name="男個組" sheetId="8" r:id="rId10"/>
    <sheet name="男女団組" sheetId="15" r:id="rId11"/>
  </sheets>
  <definedNames>
    <definedName name="_xlnm._FilterDatabase" localSheetId="10" hidden="1">男女団組!$V$64:$W$93</definedName>
    <definedName name="_xlnm.Print_Area" localSheetId="3">ﾍﾞｽﾄ8!$A$1:$I$49</definedName>
    <definedName name="_xlnm.Print_Area" localSheetId="4">女個形!$A$1:$O$28</definedName>
    <definedName name="_xlnm.Print_Area" localSheetId="8">女個組!$A$1:$T$52</definedName>
    <definedName name="_xlnm.Print_Area" localSheetId="5">男個形!$A$1:$O$31</definedName>
    <definedName name="_xlnm.Print_Area" localSheetId="9">男個組!$A$1:$T$64</definedName>
    <definedName name="_xlnm.Print_Area" localSheetId="7">男女形トーナメント!$A$1:$P$52</definedName>
    <definedName name="_xlnm.Print_Area" localSheetId="10">男女団組!$A$1:$Q$59</definedName>
    <definedName name="_xlnm.Print_Area" localSheetId="0">'表紙(1)'!$A$1:$E$48</definedName>
  </definedNames>
  <calcPr calcId="145621"/>
</workbook>
</file>

<file path=xl/calcChain.xml><?xml version="1.0" encoding="utf-8"?>
<calcChain xmlns="http://schemas.openxmlformats.org/spreadsheetml/2006/main">
  <c r="K11" i="25" l="1"/>
  <c r="F13" i="14" l="1"/>
  <c r="O23" i="15" l="1"/>
  <c r="E46" i="25" l="1"/>
  <c r="J35" i="25"/>
  <c r="G35" i="25"/>
  <c r="L40" i="25"/>
  <c r="L39" i="25"/>
  <c r="L31" i="25"/>
  <c r="L32" i="25"/>
  <c r="K33" i="25"/>
  <c r="F36" i="25"/>
  <c r="F37" i="25"/>
  <c r="F38" i="25"/>
  <c r="F34" i="25"/>
  <c r="F35" i="25"/>
  <c r="F33" i="25"/>
  <c r="K37" i="25"/>
  <c r="K38" i="25"/>
  <c r="K36" i="25"/>
  <c r="K34" i="25"/>
  <c r="K35" i="25"/>
  <c r="E40" i="25" l="1"/>
  <c r="E39" i="25"/>
  <c r="E32" i="25"/>
  <c r="E31" i="25"/>
  <c r="G10" i="25"/>
  <c r="J10" i="25"/>
  <c r="F11" i="25" l="1"/>
  <c r="F9" i="25"/>
  <c r="F8" i="25"/>
  <c r="K10" i="25"/>
  <c r="K12" i="25" l="1"/>
  <c r="K13" i="25"/>
  <c r="K9" i="25"/>
  <c r="K8" i="25"/>
  <c r="L15" i="25"/>
  <c r="L14" i="25"/>
  <c r="L6" i="25"/>
  <c r="L7" i="25"/>
  <c r="E21" i="25" l="1"/>
  <c r="F13" i="25"/>
  <c r="F12" i="25"/>
  <c r="E15" i="25"/>
  <c r="E14" i="25"/>
  <c r="E7" i="25"/>
  <c r="E6" i="25"/>
  <c r="F36" i="34" l="1"/>
  <c r="G36" i="34" s="1"/>
  <c r="N27" i="14"/>
  <c r="O27" i="14" s="1"/>
  <c r="A41" i="34" s="1"/>
  <c r="B41" i="34" s="1"/>
  <c r="N26" i="14"/>
  <c r="O26" i="14" s="1"/>
  <c r="A40" i="34" s="1"/>
  <c r="B40" i="34" s="1"/>
  <c r="N25" i="14"/>
  <c r="O25" i="14" s="1"/>
  <c r="A39" i="34" s="1"/>
  <c r="B39" i="34" s="1"/>
  <c r="N24" i="14"/>
  <c r="O24" i="14" s="1"/>
  <c r="A38" i="34" s="1"/>
  <c r="B38" i="34" s="1"/>
  <c r="N23" i="14"/>
  <c r="O23" i="14" s="1"/>
  <c r="A37" i="34" s="1"/>
  <c r="B37" i="34" s="1"/>
  <c r="N22" i="14"/>
  <c r="O22" i="14" s="1"/>
  <c r="A36" i="34" s="1"/>
  <c r="B36" i="34" s="1"/>
  <c r="N21" i="14"/>
  <c r="O21" i="14" s="1"/>
  <c r="A35" i="34" s="1"/>
  <c r="B35" i="34" s="1"/>
  <c r="N20" i="14"/>
  <c r="O20" i="14" s="1"/>
  <c r="A34" i="34" s="1"/>
  <c r="B34" i="34" s="1"/>
  <c r="N19" i="14"/>
  <c r="O19" i="14" s="1"/>
  <c r="A33" i="34" s="1"/>
  <c r="B33" i="34" s="1"/>
  <c r="N18" i="14"/>
  <c r="O18" i="14" s="1"/>
  <c r="A32" i="34" s="1"/>
  <c r="B32" i="34" s="1"/>
  <c r="F20" i="14"/>
  <c r="G20" i="14" s="1"/>
  <c r="A14" i="34" s="1"/>
  <c r="B14" i="34" s="1"/>
  <c r="F18" i="14"/>
  <c r="G18" i="14" s="1"/>
  <c r="A12" i="34" s="1"/>
  <c r="B12" i="34" s="1"/>
  <c r="F19" i="14"/>
  <c r="G19" i="14" s="1"/>
  <c r="A13" i="34" s="1"/>
  <c r="B13" i="34" s="1"/>
  <c r="F21" i="14"/>
  <c r="G21" i="14" s="1"/>
  <c r="A15" i="34" s="1"/>
  <c r="B15" i="34" s="1"/>
  <c r="F22" i="14"/>
  <c r="G22" i="14" s="1"/>
  <c r="A16" i="34" s="1"/>
  <c r="B16" i="34" s="1"/>
  <c r="F23" i="14"/>
  <c r="G23" i="14" s="1"/>
  <c r="A17" i="34" s="1"/>
  <c r="B17" i="34" s="1"/>
  <c r="F24" i="14"/>
  <c r="G24" i="14" s="1"/>
  <c r="A18" i="34" s="1"/>
  <c r="B18" i="34" s="1"/>
  <c r="F25" i="14"/>
  <c r="G25" i="14" s="1"/>
  <c r="A19" i="34" s="1"/>
  <c r="B19" i="34" s="1"/>
  <c r="F26" i="14"/>
  <c r="G26" i="14" s="1"/>
  <c r="A20" i="34" s="1"/>
  <c r="B20" i="34" s="1"/>
  <c r="F27" i="14"/>
  <c r="G27" i="14" s="1"/>
  <c r="A21" i="34" s="1"/>
  <c r="B21" i="34" s="1"/>
  <c r="N4" i="14"/>
  <c r="O4" i="14" s="1"/>
  <c r="A22" i="34" s="1"/>
  <c r="B22" i="34" s="1"/>
  <c r="N5" i="14"/>
  <c r="O5" i="14" s="1"/>
  <c r="A23" i="34" s="1"/>
  <c r="B23" i="34" s="1"/>
  <c r="N6" i="14"/>
  <c r="O6" i="14" s="1"/>
  <c r="A24" i="34" s="1"/>
  <c r="B24" i="34" s="1"/>
  <c r="N7" i="14"/>
  <c r="O7" i="14" s="1"/>
  <c r="A25" i="34" s="1"/>
  <c r="B25" i="34" s="1"/>
  <c r="N8" i="14"/>
  <c r="O8" i="14" s="1"/>
  <c r="A26" i="34" s="1"/>
  <c r="B26" i="34" s="1"/>
  <c r="N9" i="14"/>
  <c r="O9" i="14" s="1"/>
  <c r="A27" i="34" s="1"/>
  <c r="B27" i="34" s="1"/>
  <c r="N10" i="14"/>
  <c r="O10" i="14" s="1"/>
  <c r="A28" i="34" s="1"/>
  <c r="B28" i="34" s="1"/>
  <c r="N11" i="14"/>
  <c r="O11" i="14" s="1"/>
  <c r="A29" i="34" s="1"/>
  <c r="B29" i="34" s="1"/>
  <c r="N12" i="14"/>
  <c r="O12" i="14" s="1"/>
  <c r="A30" i="34" s="1"/>
  <c r="B30" i="34" s="1"/>
  <c r="N13" i="14"/>
  <c r="O13" i="14" s="1"/>
  <c r="A31" i="34" s="1"/>
  <c r="B31" i="34" s="1"/>
  <c r="G13" i="14"/>
  <c r="A11" i="34" s="1"/>
  <c r="B11" i="34" s="1"/>
  <c r="F5" i="14"/>
  <c r="G5" i="14" s="1"/>
  <c r="A3" i="34" s="1"/>
  <c r="B3" i="34" s="1"/>
  <c r="F6" i="14"/>
  <c r="G6" i="14" s="1"/>
  <c r="A4" i="34" s="1"/>
  <c r="B4" i="34" s="1"/>
  <c r="F7" i="14"/>
  <c r="G7" i="14" s="1"/>
  <c r="A5" i="34" s="1"/>
  <c r="B5" i="34" s="1"/>
  <c r="F8" i="14"/>
  <c r="G8" i="14" s="1"/>
  <c r="A6" i="34" s="1"/>
  <c r="B6" i="34" s="1"/>
  <c r="F9" i="14"/>
  <c r="G9" i="14" s="1"/>
  <c r="A7" i="34" s="1"/>
  <c r="B7" i="34" s="1"/>
  <c r="F10" i="14"/>
  <c r="G10" i="14" s="1"/>
  <c r="A8" i="34" s="1"/>
  <c r="B8" i="34" s="1"/>
  <c r="F11" i="14"/>
  <c r="G11" i="14" s="1"/>
  <c r="A9" i="34" s="1"/>
  <c r="B9" i="34" s="1"/>
  <c r="F12" i="14"/>
  <c r="G12" i="14" s="1"/>
  <c r="A10" i="34" s="1"/>
  <c r="B10" i="34" s="1"/>
  <c r="F4" i="14"/>
  <c r="G4" i="14" s="1"/>
  <c r="A2" i="34" s="1"/>
  <c r="B2" i="34" s="1"/>
  <c r="F47" i="34"/>
  <c r="G47" i="34" s="1"/>
  <c r="N19" i="13"/>
  <c r="O19" i="13" s="1"/>
  <c r="F38" i="34" s="1"/>
  <c r="G38" i="34" s="1"/>
  <c r="N20" i="13"/>
  <c r="O20" i="13" s="1"/>
  <c r="F39" i="34" s="1"/>
  <c r="G39" i="34" s="1"/>
  <c r="N21" i="13"/>
  <c r="O21" i="13" s="1"/>
  <c r="F40" i="34" s="1"/>
  <c r="G40" i="34" s="1"/>
  <c r="N22" i="13"/>
  <c r="O22" i="13" s="1"/>
  <c r="F41" i="34" s="1"/>
  <c r="G41" i="34" s="1"/>
  <c r="N23" i="13"/>
  <c r="O23" i="13" s="1"/>
  <c r="F42" i="34" s="1"/>
  <c r="G42" i="34" s="1"/>
  <c r="N24" i="13"/>
  <c r="O24" i="13" s="1"/>
  <c r="F43" i="34" s="1"/>
  <c r="G43" i="34" s="1"/>
  <c r="N25" i="13"/>
  <c r="O25" i="13" s="1"/>
  <c r="F44" i="34" s="1"/>
  <c r="G44" i="34" s="1"/>
  <c r="N26" i="13"/>
  <c r="O26" i="13" s="1"/>
  <c r="F45" i="34" s="1"/>
  <c r="G45" i="34" s="1"/>
  <c r="N27" i="13"/>
  <c r="O27" i="13" s="1"/>
  <c r="F46" i="34" s="1"/>
  <c r="G46" i="34" s="1"/>
  <c r="N18" i="13"/>
  <c r="O18" i="13" s="1"/>
  <c r="F37" i="34" s="1"/>
  <c r="G37" i="34" s="1"/>
  <c r="F19" i="13"/>
  <c r="G19" i="13" s="1"/>
  <c r="F15" i="34" s="1"/>
  <c r="G15" i="34" s="1"/>
  <c r="F20" i="13"/>
  <c r="G20" i="13" s="1"/>
  <c r="F16" i="34" s="1"/>
  <c r="G16" i="34" s="1"/>
  <c r="F21" i="13"/>
  <c r="G21" i="13" s="1"/>
  <c r="F17" i="34" s="1"/>
  <c r="G17" i="34" s="1"/>
  <c r="F22" i="13"/>
  <c r="G22" i="13" s="1"/>
  <c r="F18" i="34" s="1"/>
  <c r="G18" i="34" s="1"/>
  <c r="F23" i="13"/>
  <c r="G23" i="13" s="1"/>
  <c r="F19" i="34" s="1"/>
  <c r="G19" i="34" s="1"/>
  <c r="F24" i="13"/>
  <c r="G24" i="13" s="1"/>
  <c r="F20" i="34" s="1"/>
  <c r="G20" i="34" s="1"/>
  <c r="F25" i="13"/>
  <c r="G25" i="13" s="1"/>
  <c r="F21" i="34" s="1"/>
  <c r="G21" i="34" s="1"/>
  <c r="F26" i="13"/>
  <c r="G26" i="13" s="1"/>
  <c r="F22" i="34" s="1"/>
  <c r="G22" i="34" s="1"/>
  <c r="F27" i="13"/>
  <c r="G27" i="13" s="1"/>
  <c r="F23" i="34" s="1"/>
  <c r="G23" i="34" s="1"/>
  <c r="F28" i="13"/>
  <c r="G28" i="13" s="1"/>
  <c r="F24" i="34" s="1"/>
  <c r="G24" i="34" s="1"/>
  <c r="F18" i="13"/>
  <c r="G18" i="13" s="1"/>
  <c r="F14" i="34" s="1"/>
  <c r="G14" i="34" s="1"/>
  <c r="N4" i="13"/>
  <c r="O4" i="13" s="1"/>
  <c r="F25" i="34" s="1"/>
  <c r="G25" i="34" s="1"/>
  <c r="N5" i="13"/>
  <c r="O5" i="13" s="1"/>
  <c r="F26" i="34" s="1"/>
  <c r="G26" i="34" s="1"/>
  <c r="N6" i="13"/>
  <c r="O6" i="13" s="1"/>
  <c r="F27" i="34" s="1"/>
  <c r="G27" i="34" s="1"/>
  <c r="N7" i="13"/>
  <c r="O7" i="13" s="1"/>
  <c r="F28" i="34" s="1"/>
  <c r="G28" i="34" s="1"/>
  <c r="N8" i="13"/>
  <c r="O8" i="13" s="1"/>
  <c r="F29" i="34" s="1"/>
  <c r="G29" i="34" s="1"/>
  <c r="N9" i="13"/>
  <c r="O9" i="13" s="1"/>
  <c r="F30" i="34" s="1"/>
  <c r="G30" i="34" s="1"/>
  <c r="N10" i="13"/>
  <c r="O10" i="13" s="1"/>
  <c r="F31" i="34" s="1"/>
  <c r="G31" i="34" s="1"/>
  <c r="N11" i="13"/>
  <c r="O11" i="13" s="1"/>
  <c r="F32" i="34" s="1"/>
  <c r="G32" i="34" s="1"/>
  <c r="N12" i="13"/>
  <c r="O12" i="13" s="1"/>
  <c r="F33" i="34" s="1"/>
  <c r="G33" i="34" s="1"/>
  <c r="N13" i="13"/>
  <c r="O13" i="13" s="1"/>
  <c r="F34" i="34" s="1"/>
  <c r="G34" i="34" s="1"/>
  <c r="N14" i="13"/>
  <c r="O14" i="13" s="1"/>
  <c r="F35" i="34" s="1"/>
  <c r="G35" i="34" s="1"/>
  <c r="F5" i="13"/>
  <c r="G5" i="13" s="1"/>
  <c r="F3" i="34" s="1"/>
  <c r="G3" i="34" s="1"/>
  <c r="F6" i="13"/>
  <c r="G6" i="13" s="1"/>
  <c r="F4" i="34" s="1"/>
  <c r="G4" i="34" s="1"/>
  <c r="F7" i="13"/>
  <c r="G7" i="13" s="1"/>
  <c r="F5" i="34" s="1"/>
  <c r="G5" i="34" s="1"/>
  <c r="F8" i="13"/>
  <c r="G8" i="13" s="1"/>
  <c r="F6" i="34" s="1"/>
  <c r="G6" i="34" s="1"/>
  <c r="F9" i="13"/>
  <c r="G9" i="13" s="1"/>
  <c r="F7" i="34" s="1"/>
  <c r="G7" i="34" s="1"/>
  <c r="F10" i="13"/>
  <c r="G10" i="13" s="1"/>
  <c r="F8" i="34" s="1"/>
  <c r="G8" i="34" s="1"/>
  <c r="F11" i="13"/>
  <c r="G11" i="13" s="1"/>
  <c r="F9" i="34" s="1"/>
  <c r="G9" i="34" s="1"/>
  <c r="F12" i="13"/>
  <c r="G12" i="13" s="1"/>
  <c r="F10" i="34" s="1"/>
  <c r="G10" i="34" s="1"/>
  <c r="F13" i="13"/>
  <c r="G13" i="13" s="1"/>
  <c r="F11" i="34" s="1"/>
  <c r="G11" i="34" s="1"/>
  <c r="F14" i="13"/>
  <c r="G14" i="13" s="1"/>
  <c r="F12" i="34" s="1"/>
  <c r="G12" i="34" s="1"/>
  <c r="F13" i="34"/>
  <c r="G13" i="34" s="1"/>
  <c r="F4" i="13"/>
  <c r="G4" i="13" s="1"/>
  <c r="F2" i="34" s="1"/>
  <c r="G2" i="34" s="1"/>
  <c r="B13" i="25" l="1"/>
  <c r="P13" i="25"/>
  <c r="P7" i="25"/>
  <c r="P5" i="25"/>
  <c r="O30" i="25"/>
  <c r="O34" i="25"/>
  <c r="O38" i="25"/>
  <c r="O42" i="25"/>
  <c r="B30" i="25"/>
  <c r="B34" i="25"/>
  <c r="B38" i="25"/>
  <c r="B42" i="25"/>
  <c r="P36" i="25"/>
  <c r="O28" i="25"/>
  <c r="C36" i="25"/>
  <c r="B28" i="25"/>
  <c r="P30" i="25"/>
  <c r="P34" i="25"/>
  <c r="P38" i="25"/>
  <c r="P42" i="25"/>
  <c r="C30" i="25"/>
  <c r="C34" i="25"/>
  <c r="C38" i="25"/>
  <c r="C42" i="25"/>
  <c r="P40" i="25"/>
  <c r="O32" i="25"/>
  <c r="O36" i="25"/>
  <c r="O40" i="25"/>
  <c r="P28" i="25"/>
  <c r="B32" i="25"/>
  <c r="B36" i="25"/>
  <c r="B40" i="25"/>
  <c r="C28" i="25"/>
  <c r="P32" i="25"/>
  <c r="C32" i="25"/>
  <c r="C40" i="25"/>
  <c r="P11" i="25"/>
  <c r="P3" i="25"/>
  <c r="O11" i="25"/>
  <c r="O3" i="25"/>
  <c r="P15" i="25"/>
  <c r="P17" i="25"/>
  <c r="C9" i="25"/>
  <c r="O13" i="25"/>
  <c r="B17" i="25"/>
  <c r="C5" i="25"/>
  <c r="C13" i="25"/>
  <c r="O17" i="25"/>
  <c r="O9" i="25"/>
  <c r="B5" i="25"/>
  <c r="O15" i="25"/>
  <c r="O7" i="25"/>
  <c r="P9" i="25"/>
  <c r="C17" i="25"/>
  <c r="O5" i="25"/>
  <c r="B9" i="25"/>
  <c r="I38" i="34"/>
  <c r="I39" i="34"/>
  <c r="I40" i="34"/>
  <c r="I41" i="34"/>
  <c r="I42" i="34"/>
  <c r="I43" i="34"/>
  <c r="I44" i="34"/>
  <c r="I45" i="34"/>
  <c r="I46" i="34"/>
  <c r="I47" i="34"/>
  <c r="I37" i="34"/>
  <c r="H38" i="34"/>
  <c r="H39" i="34"/>
  <c r="H40" i="34"/>
  <c r="H41" i="34"/>
  <c r="H42" i="34"/>
  <c r="H43" i="34"/>
  <c r="H44" i="34"/>
  <c r="H45" i="34"/>
  <c r="H46" i="34"/>
  <c r="H47" i="34"/>
  <c r="H37" i="34"/>
  <c r="I15" i="34"/>
  <c r="I16" i="34"/>
  <c r="I17" i="34"/>
  <c r="I18" i="34"/>
  <c r="I19" i="34"/>
  <c r="I20" i="34"/>
  <c r="I21" i="34"/>
  <c r="I22" i="34"/>
  <c r="I23" i="34"/>
  <c r="I24" i="34"/>
  <c r="I14" i="34"/>
  <c r="H15" i="34"/>
  <c r="H16" i="34"/>
  <c r="H17" i="34"/>
  <c r="H18" i="34"/>
  <c r="H19" i="34"/>
  <c r="H20" i="34"/>
  <c r="H21" i="34"/>
  <c r="H22" i="34"/>
  <c r="H23" i="34"/>
  <c r="H24" i="34"/>
  <c r="H14" i="34"/>
  <c r="I3" i="34"/>
  <c r="I4" i="34"/>
  <c r="I5" i="34"/>
  <c r="I6" i="34"/>
  <c r="I7" i="34"/>
  <c r="I8" i="34"/>
  <c r="I9" i="34"/>
  <c r="I10" i="34"/>
  <c r="I11" i="34"/>
  <c r="I12" i="34"/>
  <c r="I13" i="34"/>
  <c r="I2" i="34"/>
  <c r="H3" i="34"/>
  <c r="H4" i="34"/>
  <c r="H5" i="34"/>
  <c r="H6" i="34"/>
  <c r="H7" i="34"/>
  <c r="H8" i="34"/>
  <c r="H9" i="34"/>
  <c r="H10" i="34"/>
  <c r="H11" i="34"/>
  <c r="H12" i="34"/>
  <c r="H13" i="34"/>
  <c r="H2" i="34"/>
  <c r="I26" i="34"/>
  <c r="I27" i="34"/>
  <c r="I28" i="34"/>
  <c r="I29" i="34"/>
  <c r="I30" i="34"/>
  <c r="I31" i="34"/>
  <c r="I32" i="34"/>
  <c r="I33" i="34"/>
  <c r="I34" i="34"/>
  <c r="I35" i="34"/>
  <c r="I36" i="34"/>
  <c r="I25" i="34"/>
  <c r="H26" i="34"/>
  <c r="H27" i="34"/>
  <c r="H28" i="34"/>
  <c r="H29" i="34"/>
  <c r="H30" i="34"/>
  <c r="H31" i="34"/>
  <c r="H32" i="34"/>
  <c r="H33" i="34"/>
  <c r="H34" i="34"/>
  <c r="H35" i="34"/>
  <c r="H36" i="34"/>
  <c r="H25" i="34"/>
  <c r="B90" i="15" l="1"/>
  <c r="N81" i="15"/>
  <c r="O27" i="15"/>
  <c r="C129" i="8"/>
  <c r="S56" i="8"/>
  <c r="R56" i="8"/>
  <c r="S55" i="8"/>
  <c r="R55" i="8"/>
  <c r="B92" i="13"/>
  <c r="L30" i="13"/>
  <c r="K30" i="13"/>
  <c r="D41" i="34"/>
  <c r="C41" i="34"/>
  <c r="D21" i="34"/>
  <c r="C21" i="34"/>
  <c r="D40" i="34"/>
  <c r="C40" i="34"/>
  <c r="D20" i="34"/>
  <c r="C20" i="34"/>
  <c r="D39" i="34"/>
  <c r="C39" i="34"/>
  <c r="D19" i="34"/>
  <c r="C19" i="34"/>
  <c r="D38" i="34"/>
  <c r="C38" i="34"/>
  <c r="D18" i="34"/>
  <c r="C18" i="34"/>
  <c r="D37" i="34"/>
  <c r="C37" i="34"/>
  <c r="D17" i="34"/>
  <c r="C17" i="34"/>
  <c r="D36" i="34"/>
  <c r="C36" i="34"/>
  <c r="D16" i="34"/>
  <c r="C16" i="34"/>
  <c r="D35" i="34"/>
  <c r="C35" i="34"/>
  <c r="D15" i="34"/>
  <c r="C15" i="34"/>
  <c r="D34" i="34"/>
  <c r="C34" i="34"/>
  <c r="D14" i="34"/>
  <c r="C14" i="34"/>
  <c r="D33" i="34"/>
  <c r="C33" i="34"/>
  <c r="D13" i="34"/>
  <c r="C13" i="34"/>
  <c r="D32" i="34"/>
  <c r="C32" i="34"/>
  <c r="D12" i="34"/>
  <c r="C12" i="34"/>
  <c r="D31" i="34"/>
  <c r="C31" i="34"/>
  <c r="D11" i="34"/>
  <c r="C11" i="34"/>
  <c r="D30" i="34"/>
  <c r="C30" i="34"/>
  <c r="D10" i="34"/>
  <c r="C11" i="25" s="1"/>
  <c r="C10" i="34"/>
  <c r="B11" i="25" s="1"/>
  <c r="D29" i="34"/>
  <c r="C29" i="34"/>
  <c r="D9" i="34"/>
  <c r="C9" i="34"/>
  <c r="D28" i="34"/>
  <c r="C28" i="34"/>
  <c r="D8" i="34"/>
  <c r="C7" i="25" s="1"/>
  <c r="C8" i="34"/>
  <c r="B7" i="25" s="1"/>
  <c r="D27" i="34"/>
  <c r="C27" i="34"/>
  <c r="D7" i="34"/>
  <c r="C15" i="25" s="1"/>
  <c r="C7" i="34"/>
  <c r="B15" i="25" s="1"/>
  <c r="D26" i="34"/>
  <c r="C26" i="34"/>
  <c r="D6" i="34"/>
  <c r="C6" i="34"/>
  <c r="D25" i="34"/>
  <c r="C25" i="34"/>
  <c r="D5" i="34"/>
  <c r="C5" i="34"/>
  <c r="D24" i="34"/>
  <c r="C24" i="34"/>
  <c r="D4" i="34"/>
  <c r="C4" i="34"/>
  <c r="D23" i="34"/>
  <c r="C23" i="34"/>
  <c r="D3" i="34"/>
  <c r="C3" i="34"/>
  <c r="D22" i="34"/>
  <c r="C22" i="34"/>
  <c r="D2" i="34"/>
  <c r="C2" i="34"/>
</calcChain>
</file>

<file path=xl/sharedStrings.xml><?xml version="1.0" encoding="utf-8"?>
<sst xmlns="http://schemas.openxmlformats.org/spreadsheetml/2006/main" count="1539" uniqueCount="839">
  <si>
    <t>氏名</t>
    <rPh sb="0" eb="2">
      <t>シメイ</t>
    </rPh>
    <phoneticPr fontId="4"/>
  </si>
  <si>
    <t>学校名</t>
    <rPh sb="0" eb="3">
      <t>ガッコウメイ</t>
    </rPh>
    <phoneticPr fontId="4"/>
  </si>
  <si>
    <t>得点</t>
    <rPh sb="0" eb="2">
      <t>トクテン</t>
    </rPh>
    <phoneticPr fontId="4"/>
  </si>
  <si>
    <t>順位</t>
    <rPh sb="0" eb="2">
      <t>ジュンイ</t>
    </rPh>
    <phoneticPr fontId="4"/>
  </si>
  <si>
    <t>個人形</t>
    <rPh sb="0" eb="2">
      <t>コジン</t>
    </rPh>
    <rPh sb="2" eb="3">
      <t>カタ</t>
    </rPh>
    <phoneticPr fontId="4"/>
  </si>
  <si>
    <t>男子</t>
    <rPh sb="0" eb="2">
      <t>ダンシ</t>
    </rPh>
    <phoneticPr fontId="4"/>
  </si>
  <si>
    <t>準優勝</t>
    <rPh sb="0" eb="1">
      <t>ジュン</t>
    </rPh>
    <rPh sb="1" eb="3">
      <t>ユウショウ</t>
    </rPh>
    <phoneticPr fontId="4"/>
  </si>
  <si>
    <t>第３位</t>
    <rPh sb="0" eb="1">
      <t>ダイ</t>
    </rPh>
    <rPh sb="2" eb="3">
      <t>イ</t>
    </rPh>
    <phoneticPr fontId="4"/>
  </si>
  <si>
    <t>第５位</t>
    <rPh sb="0" eb="1">
      <t>ダイ</t>
    </rPh>
    <rPh sb="2" eb="3">
      <t>イ</t>
    </rPh>
    <phoneticPr fontId="4"/>
  </si>
  <si>
    <t>個人組手</t>
    <rPh sb="0" eb="2">
      <t>コジン</t>
    </rPh>
    <rPh sb="2" eb="3">
      <t>ク</t>
    </rPh>
    <rPh sb="3" eb="4">
      <t>テ</t>
    </rPh>
    <phoneticPr fontId="4"/>
  </si>
  <si>
    <t>団体組手</t>
    <rPh sb="0" eb="2">
      <t>ダンタイ</t>
    </rPh>
    <rPh sb="2" eb="3">
      <t>ク</t>
    </rPh>
    <rPh sb="3" eb="4">
      <t>テ</t>
    </rPh>
    <phoneticPr fontId="4"/>
  </si>
  <si>
    <t>女子</t>
    <rPh sb="0" eb="1">
      <t>オンナ</t>
    </rPh>
    <rPh sb="1" eb="2">
      <t>ダンシ</t>
    </rPh>
    <phoneticPr fontId="4"/>
  </si>
  <si>
    <t>男子団体組手</t>
    <rPh sb="0" eb="2">
      <t>ダンシ</t>
    </rPh>
    <rPh sb="2" eb="4">
      <t>ダンタイ</t>
    </rPh>
    <rPh sb="4" eb="5">
      <t>ク</t>
    </rPh>
    <rPh sb="5" eb="6">
      <t>テ</t>
    </rPh>
    <phoneticPr fontId="4"/>
  </si>
  <si>
    <t>女子団体組手</t>
    <rPh sb="0" eb="2">
      <t>ジョシ</t>
    </rPh>
    <rPh sb="2" eb="4">
      <t>ダンタイ</t>
    </rPh>
    <rPh sb="4" eb="5">
      <t>ク</t>
    </rPh>
    <rPh sb="5" eb="6">
      <t>テ</t>
    </rPh>
    <phoneticPr fontId="4"/>
  </si>
  <si>
    <t>千葉県高等学校体育連盟</t>
    <rPh sb="0" eb="3">
      <t>チバケン</t>
    </rPh>
    <rPh sb="3" eb="5">
      <t>コウトウ</t>
    </rPh>
    <rPh sb="5" eb="7">
      <t>ガッコウ</t>
    </rPh>
    <rPh sb="7" eb="9">
      <t>タイイク</t>
    </rPh>
    <rPh sb="9" eb="11">
      <t>レンメイ</t>
    </rPh>
    <phoneticPr fontId="4"/>
  </si>
  <si>
    <t>千葉県高等学校体育連盟空手道専門部</t>
    <rPh sb="0" eb="3">
      <t>チバケン</t>
    </rPh>
    <rPh sb="3" eb="5">
      <t>コウトウ</t>
    </rPh>
    <rPh sb="5" eb="7">
      <t>ガッコウ</t>
    </rPh>
    <rPh sb="7" eb="9">
      <t>タイイク</t>
    </rPh>
    <rPh sb="9" eb="11">
      <t>レンメイ</t>
    </rPh>
    <rPh sb="11" eb="13">
      <t>カラテ</t>
    </rPh>
    <rPh sb="13" eb="14">
      <t>ドウ</t>
    </rPh>
    <rPh sb="14" eb="16">
      <t>センモン</t>
    </rPh>
    <rPh sb="16" eb="17">
      <t>ブ</t>
    </rPh>
    <phoneticPr fontId="4"/>
  </si>
  <si>
    <t>千葉県空手道連盟</t>
    <rPh sb="0" eb="3">
      <t>チバケン</t>
    </rPh>
    <rPh sb="3" eb="5">
      <t>カラテ</t>
    </rPh>
    <rPh sb="5" eb="6">
      <t>ドウ</t>
    </rPh>
    <rPh sb="6" eb="8">
      <t>レンメイ</t>
    </rPh>
    <phoneticPr fontId="4"/>
  </si>
  <si>
    <t>名誉会長</t>
    <rPh sb="0" eb="2">
      <t>メイヨ</t>
    </rPh>
    <rPh sb="2" eb="4">
      <t>カイチョウ</t>
    </rPh>
    <phoneticPr fontId="4"/>
  </si>
  <si>
    <t>会長</t>
    <rPh sb="0" eb="2">
      <t>カイチョウ</t>
    </rPh>
    <phoneticPr fontId="4"/>
  </si>
  <si>
    <t>副会長</t>
    <rPh sb="0" eb="3">
      <t>フクカイチョウ</t>
    </rPh>
    <phoneticPr fontId="4"/>
  </si>
  <si>
    <t>大会委員長</t>
    <rPh sb="0" eb="2">
      <t>タイカイ</t>
    </rPh>
    <rPh sb="2" eb="5">
      <t>イインチョウ</t>
    </rPh>
    <phoneticPr fontId="4"/>
  </si>
  <si>
    <t>大会副委員長</t>
    <rPh sb="0" eb="2">
      <t>タイカイ</t>
    </rPh>
    <rPh sb="2" eb="6">
      <t>フクイインチョウ</t>
    </rPh>
    <phoneticPr fontId="4"/>
  </si>
  <si>
    <t>委員</t>
    <rPh sb="0" eb="2">
      <t>イイン</t>
    </rPh>
    <phoneticPr fontId="4"/>
  </si>
  <si>
    <t>大　会　役　員</t>
    <rPh sb="0" eb="1">
      <t>ダイ</t>
    </rPh>
    <rPh sb="2" eb="3">
      <t>カイ</t>
    </rPh>
    <rPh sb="4" eb="5">
      <t>エキ</t>
    </rPh>
    <rPh sb="6" eb="7">
      <t>イン</t>
    </rPh>
    <phoneticPr fontId="4"/>
  </si>
  <si>
    <t>競技役員</t>
    <rPh sb="0" eb="2">
      <t>キョウギ</t>
    </rPh>
    <rPh sb="2" eb="4">
      <t>ヤクイン</t>
    </rPh>
    <phoneticPr fontId="4"/>
  </si>
  <si>
    <t>（専門部委員長）</t>
    <rPh sb="1" eb="3">
      <t>センモン</t>
    </rPh>
    <rPh sb="3" eb="4">
      <t>ブ</t>
    </rPh>
    <rPh sb="4" eb="7">
      <t>イインチョウ</t>
    </rPh>
    <phoneticPr fontId="4"/>
  </si>
  <si>
    <t xml:space="preserve"> 　男子個人組手</t>
    <rPh sb="2" eb="4">
      <t>ダンシ</t>
    </rPh>
    <rPh sb="4" eb="6">
      <t>コジン</t>
    </rPh>
    <rPh sb="6" eb="7">
      <t>ク</t>
    </rPh>
    <rPh sb="7" eb="8">
      <t>テ</t>
    </rPh>
    <phoneticPr fontId="4"/>
  </si>
  <si>
    <t xml:space="preserve">  </t>
    <phoneticPr fontId="4"/>
  </si>
  <si>
    <t>コート作成</t>
    <rPh sb="3" eb="5">
      <t>サクセイ</t>
    </rPh>
    <phoneticPr fontId="4"/>
  </si>
  <si>
    <t>コート係</t>
    <rPh sb="3" eb="4">
      <t>カカリ</t>
    </rPh>
    <phoneticPr fontId="4"/>
  </si>
  <si>
    <t>進行</t>
    <rPh sb="0" eb="2">
      <t>シンコウ</t>
    </rPh>
    <phoneticPr fontId="4"/>
  </si>
  <si>
    <t>記録</t>
    <rPh sb="0" eb="2">
      <t>キロク</t>
    </rPh>
    <phoneticPr fontId="4"/>
  </si>
  <si>
    <t>審判構成</t>
    <rPh sb="0" eb="2">
      <t>シンパン</t>
    </rPh>
    <rPh sb="2" eb="4">
      <t>コウセイ</t>
    </rPh>
    <phoneticPr fontId="4"/>
  </si>
  <si>
    <t>選手宣誓</t>
    <rPh sb="0" eb="2">
      <t>センシュ</t>
    </rPh>
    <rPh sb="2" eb="4">
      <t>センセイ</t>
    </rPh>
    <phoneticPr fontId="4"/>
  </si>
  <si>
    <t>広報　</t>
    <rPh sb="0" eb="2">
      <t>コウホウ</t>
    </rPh>
    <phoneticPr fontId="4"/>
  </si>
  <si>
    <t>試合用具</t>
    <rPh sb="0" eb="2">
      <t>シアイ</t>
    </rPh>
    <rPh sb="2" eb="4">
      <t>ヨウグ</t>
    </rPh>
    <phoneticPr fontId="4"/>
  </si>
  <si>
    <t>大会ドクター</t>
    <rPh sb="0" eb="2">
      <t>タイカイ</t>
    </rPh>
    <phoneticPr fontId="4"/>
  </si>
  <si>
    <t>優　勝</t>
    <rPh sb="0" eb="1">
      <t>ユウ</t>
    </rPh>
    <rPh sb="2" eb="3">
      <t>カツ</t>
    </rPh>
    <phoneticPr fontId="4"/>
  </si>
  <si>
    <t xml:space="preserve">  </t>
    <phoneticPr fontId="4"/>
  </si>
  <si>
    <t xml:space="preserve">  </t>
    <phoneticPr fontId="4"/>
  </si>
  <si>
    <t xml:space="preserve">  </t>
    <phoneticPr fontId="4"/>
  </si>
  <si>
    <t xml:space="preserve">  </t>
    <phoneticPr fontId="4"/>
  </si>
  <si>
    <t xml:space="preserve">  </t>
    <phoneticPr fontId="4"/>
  </si>
  <si>
    <t xml:space="preserve">  </t>
    <phoneticPr fontId="4"/>
  </si>
  <si>
    <t>ｺｰﾄ補助</t>
    <rPh sb="3" eb="5">
      <t>ホジョ</t>
    </rPh>
    <phoneticPr fontId="4"/>
  </si>
  <si>
    <t>受付</t>
    <rPh sb="0" eb="2">
      <t>ウケツケ</t>
    </rPh>
    <phoneticPr fontId="4"/>
  </si>
  <si>
    <t>会場：</t>
    <rPh sb="0" eb="2">
      <t>カイジョウ</t>
    </rPh>
    <phoneticPr fontId="4"/>
  </si>
  <si>
    <t>主催：</t>
    <rPh sb="0" eb="2">
      <t>シュサイ</t>
    </rPh>
    <phoneticPr fontId="4"/>
  </si>
  <si>
    <t>主管：</t>
    <rPh sb="0" eb="2">
      <t>シュカン</t>
    </rPh>
    <phoneticPr fontId="4"/>
  </si>
  <si>
    <t>後援：</t>
    <rPh sb="0" eb="2">
      <t>コウエン</t>
    </rPh>
    <phoneticPr fontId="4"/>
  </si>
  <si>
    <t>式　　　　　典</t>
    <rPh sb="0" eb="1">
      <t>シキ</t>
    </rPh>
    <rPh sb="6" eb="7">
      <t>テン</t>
    </rPh>
    <phoneticPr fontId="4"/>
  </si>
  <si>
    <t>（高体連会長）</t>
    <rPh sb="1" eb="2">
      <t>コウ</t>
    </rPh>
    <rPh sb="2" eb="3">
      <t>タイ</t>
    </rPh>
    <rPh sb="3" eb="4">
      <t>レン</t>
    </rPh>
    <rPh sb="4" eb="5">
      <t>カイ</t>
    </rPh>
    <rPh sb="5" eb="6">
      <t>チョウ</t>
    </rPh>
    <phoneticPr fontId="4"/>
  </si>
  <si>
    <t>（県教育長）</t>
    <rPh sb="1" eb="2">
      <t>ケン</t>
    </rPh>
    <rPh sb="2" eb="5">
      <t>キョウイクチョウ</t>
    </rPh>
    <phoneticPr fontId="4"/>
  </si>
  <si>
    <t>（高体連副会長）</t>
    <rPh sb="1" eb="2">
      <t>コウ</t>
    </rPh>
    <rPh sb="2" eb="3">
      <t>タイ</t>
    </rPh>
    <rPh sb="3" eb="4">
      <t>レン</t>
    </rPh>
    <rPh sb="4" eb="5">
      <t>フク</t>
    </rPh>
    <rPh sb="5" eb="6">
      <t>カイ</t>
    </rPh>
    <rPh sb="6" eb="7">
      <t>チョウ</t>
    </rPh>
    <phoneticPr fontId="4"/>
  </si>
  <si>
    <t>（競技協会理事長）</t>
    <rPh sb="1" eb="3">
      <t>キョウギ</t>
    </rPh>
    <rPh sb="3" eb="5">
      <t>キョウカイ</t>
    </rPh>
    <rPh sb="5" eb="8">
      <t>リジチョウ</t>
    </rPh>
    <phoneticPr fontId="4"/>
  </si>
  <si>
    <t>高体連空手道専門部各顧問</t>
    <rPh sb="0" eb="1">
      <t>コウ</t>
    </rPh>
    <rPh sb="1" eb="2">
      <t>タイ</t>
    </rPh>
    <rPh sb="2" eb="3">
      <t>レン</t>
    </rPh>
    <rPh sb="3" eb="5">
      <t>カラテ</t>
    </rPh>
    <rPh sb="5" eb="6">
      <t>ドウ</t>
    </rPh>
    <rPh sb="6" eb="8">
      <t>センモン</t>
    </rPh>
    <rPh sb="8" eb="9">
      <t>ブ</t>
    </rPh>
    <rPh sb="9" eb="12">
      <t>カクコモン</t>
    </rPh>
    <phoneticPr fontId="4"/>
  </si>
  <si>
    <t>全生徒</t>
    <rPh sb="0" eb="3">
      <t>ゼンセイト</t>
    </rPh>
    <phoneticPr fontId="4"/>
  </si>
  <si>
    <t>役　割　分　担</t>
    <rPh sb="0" eb="1">
      <t>エキ</t>
    </rPh>
    <rPh sb="2" eb="3">
      <t>ワリ</t>
    </rPh>
    <rPh sb="4" eb="5">
      <t>ブン</t>
    </rPh>
    <rPh sb="6" eb="7">
      <t>タン</t>
    </rPh>
    <phoneticPr fontId="4"/>
  </si>
  <si>
    <t>千葉県教育委員会</t>
    <rPh sb="0" eb="3">
      <t>チバケン</t>
    </rPh>
    <rPh sb="3" eb="5">
      <t>キョウイク</t>
    </rPh>
    <rPh sb="5" eb="8">
      <t>イインカイ</t>
    </rPh>
    <phoneticPr fontId="4"/>
  </si>
  <si>
    <t>団体</t>
    <rPh sb="0" eb="2">
      <t>ダンタイ</t>
    </rPh>
    <phoneticPr fontId="4"/>
  </si>
  <si>
    <t>優勝</t>
    <rPh sb="0" eb="2">
      <t>ユウショウ</t>
    </rPh>
    <phoneticPr fontId="4"/>
  </si>
  <si>
    <t>準優勝</t>
    <rPh sb="0" eb="3">
      <t>ジュンユウショウ</t>
    </rPh>
    <phoneticPr fontId="4"/>
  </si>
  <si>
    <t>３，４位</t>
    <rPh sb="3" eb="4">
      <t>イ</t>
    </rPh>
    <phoneticPr fontId="4"/>
  </si>
  <si>
    <t>５～８位</t>
    <rPh sb="3" eb="4">
      <t>イ</t>
    </rPh>
    <phoneticPr fontId="4"/>
  </si>
  <si>
    <t>２０点</t>
    <rPh sb="2" eb="3">
      <t>テン</t>
    </rPh>
    <phoneticPr fontId="4"/>
  </si>
  <si>
    <t>１０点</t>
    <rPh sb="2" eb="3">
      <t>テン</t>
    </rPh>
    <phoneticPr fontId="4"/>
  </si>
  <si>
    <t>５点</t>
    <rPh sb="1" eb="2">
      <t>テン</t>
    </rPh>
    <phoneticPr fontId="4"/>
  </si>
  <si>
    <t>３点</t>
    <rPh sb="1" eb="2">
      <t>テン</t>
    </rPh>
    <phoneticPr fontId="4"/>
  </si>
  <si>
    <t>個人</t>
    <rPh sb="0" eb="2">
      <t>コジン</t>
    </rPh>
    <phoneticPr fontId="4"/>
  </si>
  <si>
    <t>２点</t>
    <rPh sb="1" eb="2">
      <t>テン</t>
    </rPh>
    <phoneticPr fontId="4"/>
  </si>
  <si>
    <t>１点</t>
    <rPh sb="1" eb="2">
      <t>テン</t>
    </rPh>
    <phoneticPr fontId="4"/>
  </si>
  <si>
    <t>女子</t>
    <rPh sb="0" eb="2">
      <t>ジョシ</t>
    </rPh>
    <phoneticPr fontId="4"/>
  </si>
  <si>
    <t>ｺ-ﾄﾞ</t>
    <phoneticPr fontId="4"/>
  </si>
  <si>
    <t>.</t>
    <phoneticPr fontId="4"/>
  </si>
  <si>
    <t>ｺ-ﾄﾞ</t>
    <phoneticPr fontId="4"/>
  </si>
  <si>
    <t>ｺ-ﾄﾞ</t>
    <phoneticPr fontId="4"/>
  </si>
  <si>
    <t>ｺ-ﾄﾞ</t>
    <phoneticPr fontId="4"/>
  </si>
  <si>
    <t>女子個人形</t>
    <rPh sb="0" eb="2">
      <t>ジョシ</t>
    </rPh>
    <rPh sb="2" eb="4">
      <t>コジン</t>
    </rPh>
    <rPh sb="4" eb="5">
      <t>カタ</t>
    </rPh>
    <phoneticPr fontId="4"/>
  </si>
  <si>
    <t>男子個人形</t>
    <rPh sb="0" eb="2">
      <t>ダンシ</t>
    </rPh>
    <rPh sb="2" eb="4">
      <t>コジン</t>
    </rPh>
    <rPh sb="4" eb="5">
      <t>カタ</t>
    </rPh>
    <phoneticPr fontId="4"/>
  </si>
  <si>
    <t>女子個人組手</t>
    <rPh sb="0" eb="2">
      <t>ジョシ</t>
    </rPh>
    <rPh sb="2" eb="4">
      <t>コジン</t>
    </rPh>
    <rPh sb="4" eb="5">
      <t>ク</t>
    </rPh>
    <rPh sb="5" eb="6">
      <t>テ</t>
    </rPh>
    <phoneticPr fontId="4"/>
  </si>
  <si>
    <t>男子個人組手</t>
    <rPh sb="0" eb="2">
      <t>ダンシ</t>
    </rPh>
    <rPh sb="2" eb="4">
      <t>コジン</t>
    </rPh>
    <rPh sb="4" eb="5">
      <t>ク</t>
    </rPh>
    <rPh sb="5" eb="6">
      <t>テ</t>
    </rPh>
    <phoneticPr fontId="4"/>
  </si>
  <si>
    <t>安本</t>
    <rPh sb="0" eb="2">
      <t>ヤスモト</t>
    </rPh>
    <phoneticPr fontId="4"/>
  </si>
  <si>
    <t>補助生徒：</t>
    <rPh sb="0" eb="2">
      <t>ホジョ</t>
    </rPh>
    <rPh sb="2" eb="4">
      <t>セイト</t>
    </rPh>
    <phoneticPr fontId="4"/>
  </si>
  <si>
    <t>成東１名</t>
    <rPh sb="0" eb="2">
      <t>ナルトウ</t>
    </rPh>
    <rPh sb="3" eb="4">
      <t>メイ</t>
    </rPh>
    <phoneticPr fontId="4"/>
  </si>
  <si>
    <t>市立銚子</t>
    <rPh sb="0" eb="2">
      <t>イチリツ</t>
    </rPh>
    <rPh sb="2" eb="4">
      <t>チョウシ</t>
    </rPh>
    <phoneticPr fontId="4"/>
  </si>
  <si>
    <t>成田</t>
    <rPh sb="0" eb="2">
      <t>ナリタ</t>
    </rPh>
    <phoneticPr fontId="4"/>
  </si>
  <si>
    <t>成田北</t>
    <rPh sb="0" eb="2">
      <t>ナリタ</t>
    </rPh>
    <rPh sb="2" eb="3">
      <t>キタ</t>
    </rPh>
    <phoneticPr fontId="4"/>
  </si>
  <si>
    <t>入館指導</t>
    <rPh sb="0" eb="2">
      <t>ニュウカン</t>
    </rPh>
    <rPh sb="2" eb="4">
      <t>シドウ</t>
    </rPh>
    <phoneticPr fontId="4"/>
  </si>
  <si>
    <t>（昼休み中）</t>
    <rPh sb="1" eb="3">
      <t>ヒルヤス</t>
    </rPh>
    <rPh sb="4" eb="5">
      <t>ナカ</t>
    </rPh>
    <phoneticPr fontId="4"/>
  </si>
  <si>
    <t>ｺ-ﾄﾞ</t>
    <phoneticPr fontId="4"/>
  </si>
  <si>
    <t>ｺ-ﾄﾞ</t>
    <phoneticPr fontId="4"/>
  </si>
  <si>
    <t>ｺ-ﾄﾞ</t>
    <phoneticPr fontId="4"/>
  </si>
  <si>
    <t>コ－ド</t>
    <phoneticPr fontId="4"/>
  </si>
  <si>
    <t>佐原</t>
    <rPh sb="0" eb="2">
      <t>サワラ</t>
    </rPh>
    <phoneticPr fontId="4"/>
  </si>
  <si>
    <t>西武台</t>
    <rPh sb="0" eb="2">
      <t>セイブ</t>
    </rPh>
    <rPh sb="2" eb="3">
      <t>ダイ</t>
    </rPh>
    <phoneticPr fontId="4"/>
  </si>
  <si>
    <t>清水</t>
    <rPh sb="0" eb="2">
      <t>シミズ</t>
    </rPh>
    <phoneticPr fontId="4"/>
  </si>
  <si>
    <t>　　女子個人形トーナメント</t>
    <rPh sb="2" eb="4">
      <t>ジョシ</t>
    </rPh>
    <rPh sb="4" eb="6">
      <t>コジン</t>
    </rPh>
    <rPh sb="6" eb="7">
      <t>カタ</t>
    </rPh>
    <phoneticPr fontId="4"/>
  </si>
  <si>
    <t>ニーパイポ</t>
  </si>
  <si>
    <t>カンクウショウ</t>
  </si>
  <si>
    <t>　　男子個人形トーナメント</t>
    <rPh sb="2" eb="4">
      <t>ダンシ</t>
    </rPh>
    <rPh sb="4" eb="6">
      <t>コジン</t>
    </rPh>
    <rPh sb="6" eb="7">
      <t>カタ</t>
    </rPh>
    <phoneticPr fontId="4"/>
  </si>
  <si>
    <t>マツムラローハイ</t>
  </si>
  <si>
    <t>セイサン</t>
  </si>
  <si>
    <t>クルルンファ</t>
  </si>
  <si>
    <t>ニーセイシー</t>
  </si>
  <si>
    <t>クーシャンクー</t>
  </si>
  <si>
    <t>エンピ</t>
  </si>
  <si>
    <t>植草　　完</t>
    <rPh sb="0" eb="2">
      <t>ウエクサ</t>
    </rPh>
    <rPh sb="4" eb="5">
      <t>カン</t>
    </rPh>
    <phoneticPr fontId="4"/>
  </si>
  <si>
    <t>空  手  道  大  会</t>
    <rPh sb="0" eb="1">
      <t>クウ</t>
    </rPh>
    <rPh sb="3" eb="4">
      <t>テ</t>
    </rPh>
    <rPh sb="6" eb="7">
      <t>ドウ</t>
    </rPh>
    <rPh sb="9" eb="10">
      <t>ダイ</t>
    </rPh>
    <rPh sb="12" eb="13">
      <t>カイ</t>
    </rPh>
    <phoneticPr fontId="4"/>
  </si>
  <si>
    <t>木更津総合</t>
    <rPh sb="0" eb="3">
      <t>キサラヅ</t>
    </rPh>
    <rPh sb="3" eb="5">
      <t>ソウゴウ</t>
    </rPh>
    <phoneticPr fontId="4"/>
  </si>
  <si>
    <t>習志野</t>
    <rPh sb="0" eb="3">
      <t>ナラシノ</t>
    </rPh>
    <phoneticPr fontId="4"/>
  </si>
  <si>
    <t>麗澤</t>
    <rPh sb="0" eb="2">
      <t>レイタク</t>
    </rPh>
    <phoneticPr fontId="4"/>
  </si>
  <si>
    <t>船橋東</t>
    <rPh sb="0" eb="2">
      <t>フナバシ</t>
    </rPh>
    <rPh sb="2" eb="3">
      <t>ヒガシ</t>
    </rPh>
    <phoneticPr fontId="4"/>
  </si>
  <si>
    <t>東金</t>
    <rPh sb="0" eb="2">
      <t>トウガネ</t>
    </rPh>
    <phoneticPr fontId="4"/>
  </si>
  <si>
    <t>長生</t>
    <rPh sb="0" eb="2">
      <t>チョウセイ</t>
    </rPh>
    <phoneticPr fontId="4"/>
  </si>
  <si>
    <t>齊藤　隆作</t>
    <rPh sb="0" eb="2">
      <t>サイトウ</t>
    </rPh>
    <rPh sb="3" eb="5">
      <t>リュウサク</t>
    </rPh>
    <phoneticPr fontId="4"/>
  </si>
  <si>
    <t>三觜</t>
    <rPh sb="0" eb="2">
      <t>ミツハシ</t>
    </rPh>
    <phoneticPr fontId="4"/>
  </si>
  <si>
    <t>Ｃ２</t>
    <phoneticPr fontId="4"/>
  </si>
  <si>
    <t>Ｄ３</t>
    <phoneticPr fontId="4"/>
  </si>
  <si>
    <t>Ｃ４</t>
    <phoneticPr fontId="4"/>
  </si>
  <si>
    <t>Ｄ１</t>
    <phoneticPr fontId="4"/>
  </si>
  <si>
    <t>、</t>
    <phoneticPr fontId="4"/>
  </si>
  <si>
    <t>秀明八千代</t>
    <rPh sb="0" eb="1">
      <t>シュウ</t>
    </rPh>
    <rPh sb="1" eb="2">
      <t>メイ</t>
    </rPh>
    <rPh sb="2" eb="5">
      <t>ヤチヨ</t>
    </rPh>
    <phoneticPr fontId="4"/>
  </si>
  <si>
    <t>敬愛学園</t>
    <rPh sb="0" eb="2">
      <t>ケイアイ</t>
    </rPh>
    <rPh sb="2" eb="4">
      <t>ガクエン</t>
    </rPh>
    <phoneticPr fontId="4"/>
  </si>
  <si>
    <t>千葉経済</t>
    <rPh sb="0" eb="2">
      <t>チバ</t>
    </rPh>
    <rPh sb="2" eb="4">
      <t>ケイザイ</t>
    </rPh>
    <phoneticPr fontId="4"/>
  </si>
  <si>
    <t>千葉南</t>
    <rPh sb="0" eb="2">
      <t>チバ</t>
    </rPh>
    <rPh sb="2" eb="3">
      <t>ミナミ</t>
    </rPh>
    <phoneticPr fontId="4"/>
  </si>
  <si>
    <t>拓大紅陵</t>
    <rPh sb="0" eb="2">
      <t>タクダイ</t>
    </rPh>
    <rPh sb="2" eb="3">
      <t>コウ</t>
    </rPh>
    <rPh sb="3" eb="4">
      <t>リョウ</t>
    </rPh>
    <phoneticPr fontId="4"/>
  </si>
  <si>
    <t>茂原樟陽</t>
    <rPh sb="0" eb="2">
      <t>モバラ</t>
    </rPh>
    <rPh sb="2" eb="3">
      <t>ショウ</t>
    </rPh>
    <rPh sb="3" eb="4">
      <t>ヨウ</t>
    </rPh>
    <phoneticPr fontId="4"/>
  </si>
  <si>
    <t>○</t>
  </si>
  <si>
    <t>〇</t>
  </si>
  <si>
    <t>東葛</t>
    <rPh sb="0" eb="2">
      <t>トウカツ</t>
    </rPh>
    <phoneticPr fontId="4"/>
  </si>
  <si>
    <t>勝井　洋一</t>
    <rPh sb="0" eb="2">
      <t>カツイ</t>
    </rPh>
    <rPh sb="3" eb="5">
      <t>ヨウイチ</t>
    </rPh>
    <phoneticPr fontId="4"/>
  </si>
  <si>
    <t>(渋谷幕張)</t>
    <rPh sb="1" eb="3">
      <t>シブヤ</t>
    </rPh>
    <rPh sb="3" eb="5">
      <t>マクハリ</t>
    </rPh>
    <phoneticPr fontId="4"/>
  </si>
  <si>
    <t>3位決定戦</t>
    <rPh sb="1" eb="2">
      <t>イ</t>
    </rPh>
    <rPh sb="2" eb="5">
      <t>ケッテイセン</t>
    </rPh>
    <phoneticPr fontId="4"/>
  </si>
  <si>
    <t>　女子個人組手　</t>
    <rPh sb="1" eb="3">
      <t>ジョシ</t>
    </rPh>
    <rPh sb="3" eb="5">
      <t>コジン</t>
    </rPh>
    <rPh sb="5" eb="6">
      <t>ク</t>
    </rPh>
    <rPh sb="6" eb="7">
      <t>テ</t>
    </rPh>
    <phoneticPr fontId="4"/>
  </si>
  <si>
    <t xml:space="preserve">女子団体組手  </t>
    <rPh sb="0" eb="2">
      <t>ジョシ</t>
    </rPh>
    <rPh sb="2" eb="4">
      <t>ダンタイ</t>
    </rPh>
    <rPh sb="4" eb="5">
      <t>ク</t>
    </rPh>
    <rPh sb="5" eb="6">
      <t>テ</t>
    </rPh>
    <phoneticPr fontId="4"/>
  </si>
  <si>
    <t>渋谷幕張</t>
    <rPh sb="0" eb="2">
      <t>シブヤ</t>
    </rPh>
    <rPh sb="2" eb="4">
      <t>マクハリ</t>
    </rPh>
    <phoneticPr fontId="4"/>
  </si>
  <si>
    <t>３位決定戦</t>
    <rPh sb="1" eb="2">
      <t>クライ</t>
    </rPh>
    <rPh sb="2" eb="5">
      <t>ケッテイセン</t>
    </rPh>
    <phoneticPr fontId="4"/>
  </si>
  <si>
    <t>日体大柏</t>
    <rPh sb="0" eb="2">
      <t>ニッタイ</t>
    </rPh>
    <rPh sb="2" eb="3">
      <t>ダイ</t>
    </rPh>
    <rPh sb="3" eb="4">
      <t>カシワ</t>
    </rPh>
    <phoneticPr fontId="4"/>
  </si>
  <si>
    <t>第４位</t>
    <rPh sb="0" eb="1">
      <t>ダイ</t>
    </rPh>
    <rPh sb="2" eb="3">
      <t>イ</t>
    </rPh>
    <phoneticPr fontId="4"/>
  </si>
  <si>
    <t>女子個人形（各ｺ-ﾄ上位４名決勝トーナメント進出）　　</t>
    <rPh sb="0" eb="2">
      <t>ジョシ</t>
    </rPh>
    <rPh sb="2" eb="4">
      <t>コジン</t>
    </rPh>
    <rPh sb="4" eb="5">
      <t>カタ</t>
    </rPh>
    <rPh sb="6" eb="7">
      <t>カク</t>
    </rPh>
    <rPh sb="10" eb="12">
      <t>ジョウイ</t>
    </rPh>
    <rPh sb="13" eb="14">
      <t>メイ</t>
    </rPh>
    <rPh sb="14" eb="16">
      <t>ケッショウ</t>
    </rPh>
    <rPh sb="22" eb="24">
      <t>シンシュツ</t>
    </rPh>
    <phoneticPr fontId="4"/>
  </si>
  <si>
    <t>男子個人形（各ｺ-ﾄ上位４名決勝トーナメント進出）　　</t>
    <rPh sb="0" eb="2">
      <t>ダンシ</t>
    </rPh>
    <rPh sb="2" eb="4">
      <t>コジン</t>
    </rPh>
    <rPh sb="4" eb="5">
      <t>カタ</t>
    </rPh>
    <rPh sb="6" eb="7">
      <t>カク</t>
    </rPh>
    <rPh sb="10" eb="12">
      <t>ジョウイ</t>
    </rPh>
    <rPh sb="13" eb="14">
      <t>メイ</t>
    </rPh>
    <rPh sb="14" eb="16">
      <t>ケッショウ</t>
    </rPh>
    <rPh sb="22" eb="24">
      <t>シンシュツ</t>
    </rPh>
    <phoneticPr fontId="4"/>
  </si>
  <si>
    <t>形名</t>
    <rPh sb="0" eb="1">
      <t>カタ</t>
    </rPh>
    <rPh sb="1" eb="2">
      <t>メイ</t>
    </rPh>
    <phoneticPr fontId="4"/>
  </si>
  <si>
    <t>ｺ-ﾄﾞ</t>
    <phoneticPr fontId="4"/>
  </si>
  <si>
    <t>長生</t>
    <rPh sb="0" eb="2">
      <t>ナガイ</t>
    </rPh>
    <phoneticPr fontId="4"/>
  </si>
  <si>
    <t>長生　</t>
    <rPh sb="0" eb="2">
      <t>ナガイ</t>
    </rPh>
    <phoneticPr fontId="4"/>
  </si>
  <si>
    <t>成東</t>
    <rPh sb="0" eb="2">
      <t>ナルトウ</t>
    </rPh>
    <phoneticPr fontId="4"/>
  </si>
  <si>
    <t>成東</t>
    <rPh sb="0" eb="1">
      <t>ナ</t>
    </rPh>
    <rPh sb="1" eb="2">
      <t>トウ</t>
    </rPh>
    <phoneticPr fontId="4"/>
  </si>
  <si>
    <t>昭和学院</t>
    <rPh sb="0" eb="2">
      <t>ショウワ</t>
    </rPh>
    <rPh sb="2" eb="4">
      <t>ガクイン</t>
    </rPh>
    <phoneticPr fontId="4"/>
  </si>
  <si>
    <t>○3</t>
  </si>
  <si>
    <t>（競技団体会長）</t>
    <rPh sb="1" eb="3">
      <t>キョウギ</t>
    </rPh>
    <rPh sb="3" eb="5">
      <t>ダンタイ</t>
    </rPh>
    <rPh sb="5" eb="7">
      <t>カイチョウ</t>
    </rPh>
    <phoneticPr fontId="5"/>
  </si>
  <si>
    <t>鎌形　　勇</t>
    <rPh sb="0" eb="2">
      <t>カマガタ</t>
    </rPh>
    <rPh sb="4" eb="5">
      <t>イサム</t>
    </rPh>
    <phoneticPr fontId="5"/>
  </si>
  <si>
    <t>（植草学園附属高校長）</t>
    <rPh sb="1" eb="3">
      <t>ウエクサ</t>
    </rPh>
    <rPh sb="3" eb="5">
      <t>ガクエン</t>
    </rPh>
    <rPh sb="5" eb="7">
      <t>フゾク</t>
    </rPh>
    <rPh sb="7" eb="10">
      <t>コウコウチョウ</t>
    </rPh>
    <phoneticPr fontId="4"/>
  </si>
  <si>
    <t>（専門部長）</t>
    <rPh sb="1" eb="3">
      <t>センモン</t>
    </rPh>
    <rPh sb="3" eb="5">
      <t>ブチョウ</t>
    </rPh>
    <phoneticPr fontId="4"/>
  </si>
  <si>
    <t>（高体連専務理事）</t>
    <rPh sb="1" eb="2">
      <t>コウ</t>
    </rPh>
    <rPh sb="2" eb="3">
      <t>タイ</t>
    </rPh>
    <rPh sb="3" eb="4">
      <t>レン</t>
    </rPh>
    <rPh sb="4" eb="6">
      <t>センム</t>
    </rPh>
    <rPh sb="6" eb="8">
      <t>リジ</t>
    </rPh>
    <phoneticPr fontId="4"/>
  </si>
  <si>
    <t>（高体連事務局長）</t>
    <rPh sb="1" eb="2">
      <t>コウ</t>
    </rPh>
    <rPh sb="2" eb="3">
      <t>タイ</t>
    </rPh>
    <rPh sb="3" eb="4">
      <t>レン</t>
    </rPh>
    <rPh sb="4" eb="6">
      <t>ジム</t>
    </rPh>
    <rPh sb="6" eb="8">
      <t>キョクチョウ</t>
    </rPh>
    <phoneticPr fontId="4"/>
  </si>
  <si>
    <t>関　 秀彰</t>
    <rPh sb="0" eb="1">
      <t>セキ</t>
    </rPh>
    <rPh sb="3" eb="5">
      <t>ヒデアキ</t>
    </rPh>
    <phoneticPr fontId="4"/>
  </si>
  <si>
    <t>梅井　泰宏</t>
    <rPh sb="0" eb="2">
      <t>ウメイ</t>
    </rPh>
    <rPh sb="3" eb="5">
      <t>ヤスヒロ</t>
    </rPh>
    <phoneticPr fontId="4"/>
  </si>
  <si>
    <t>（千葉女子）</t>
    <rPh sb="1" eb="3">
      <t>チバ</t>
    </rPh>
    <rPh sb="3" eb="5">
      <t>ジョシ</t>
    </rPh>
    <phoneticPr fontId="4"/>
  </si>
  <si>
    <t>(成田)</t>
    <phoneticPr fontId="4"/>
  </si>
  <si>
    <t>　　練習のコート割り当て</t>
    <rPh sb="2" eb="4">
      <t>レンシュウ</t>
    </rPh>
    <rPh sb="8" eb="9">
      <t>ワ</t>
    </rPh>
    <rPh sb="10" eb="11">
      <t>ア</t>
    </rPh>
    <phoneticPr fontId="4"/>
  </si>
  <si>
    <t>髙井</t>
    <rPh sb="0" eb="2">
      <t>タカイ</t>
    </rPh>
    <phoneticPr fontId="4"/>
  </si>
  <si>
    <t>（清水）</t>
    <rPh sb="1" eb="3">
      <t>シミズ</t>
    </rPh>
    <phoneticPr fontId="4"/>
  </si>
  <si>
    <t>駐　　車　　場　　係</t>
    <rPh sb="0" eb="1">
      <t>チュウ</t>
    </rPh>
    <rPh sb="3" eb="4">
      <t>クルマ</t>
    </rPh>
    <rPh sb="6" eb="7">
      <t>バ</t>
    </rPh>
    <rPh sb="9" eb="10">
      <t>カカリ</t>
    </rPh>
    <phoneticPr fontId="4"/>
  </si>
  <si>
    <t>１日目</t>
    <rPh sb="1" eb="2">
      <t>ニチ</t>
    </rPh>
    <rPh sb="2" eb="3">
      <t>メ</t>
    </rPh>
    <phoneticPr fontId="4"/>
  </si>
  <si>
    <t>２日目</t>
    <rPh sb="1" eb="2">
      <t>ニチ</t>
    </rPh>
    <rPh sb="2" eb="3">
      <t>メ</t>
    </rPh>
    <phoneticPr fontId="4"/>
  </si>
  <si>
    <t xml:space="preserve"> １２：００～１２：３０</t>
    <phoneticPr fontId="4"/>
  </si>
  <si>
    <t xml:space="preserve"> １２：３０～１３：００</t>
    <phoneticPr fontId="4"/>
  </si>
  <si>
    <t>（県体協会長）</t>
    <rPh sb="1" eb="2">
      <t>ケン</t>
    </rPh>
    <rPh sb="2" eb="3">
      <t>カラダ</t>
    </rPh>
    <rPh sb="3" eb="6">
      <t>キョウカイチョウ</t>
    </rPh>
    <phoneticPr fontId="4"/>
  </si>
  <si>
    <t>千　葉　県　武　道　館</t>
    <rPh sb="0" eb="1">
      <t>セン</t>
    </rPh>
    <rPh sb="2" eb="3">
      <t>ハ</t>
    </rPh>
    <rPh sb="4" eb="5">
      <t>ケン</t>
    </rPh>
    <rPh sb="6" eb="7">
      <t>タケシ</t>
    </rPh>
    <rPh sb="8" eb="9">
      <t>ミチ</t>
    </rPh>
    <rPh sb="10" eb="11">
      <t>カン</t>
    </rPh>
    <phoneticPr fontId="4"/>
  </si>
  <si>
    <t>（トーナメントＡ）</t>
  </si>
  <si>
    <t>（トーナメントＡ）</t>
    <phoneticPr fontId="4"/>
  </si>
  <si>
    <t>（トーナメントＢ）</t>
    <phoneticPr fontId="4"/>
  </si>
  <si>
    <t>（トーナメントＣ）</t>
  </si>
  <si>
    <t>（トーナメントＣ）</t>
    <phoneticPr fontId="4"/>
  </si>
  <si>
    <t>（トーナメントＤ）</t>
    <phoneticPr fontId="4"/>
  </si>
  <si>
    <t>Ａコート</t>
    <phoneticPr fontId="4"/>
  </si>
  <si>
    <t>Ｂコート</t>
    <phoneticPr fontId="4"/>
  </si>
  <si>
    <t>Ｃ１</t>
    <phoneticPr fontId="4"/>
  </si>
  <si>
    <t>Ｂ４</t>
    <phoneticPr fontId="4"/>
  </si>
  <si>
    <t>Ｄ４</t>
    <phoneticPr fontId="4"/>
  </si>
  <si>
    <t>Ａ３</t>
    <phoneticPr fontId="4"/>
  </si>
  <si>
    <t>Ｃ３</t>
    <phoneticPr fontId="4"/>
  </si>
  <si>
    <t>Ｂ２</t>
    <phoneticPr fontId="4"/>
  </si>
  <si>
    <t>Ｄ２</t>
    <phoneticPr fontId="4"/>
  </si>
  <si>
    <t>Ａ２</t>
    <phoneticPr fontId="4"/>
  </si>
  <si>
    <t>Ｃ２</t>
    <phoneticPr fontId="4"/>
  </si>
  <si>
    <t>Ｂ３</t>
    <phoneticPr fontId="4"/>
  </si>
  <si>
    <t>Ｄ３</t>
    <phoneticPr fontId="4"/>
  </si>
  <si>
    <t>Ａ４</t>
    <phoneticPr fontId="4"/>
  </si>
  <si>
    <t>Ｃ４</t>
    <phoneticPr fontId="4"/>
  </si>
  <si>
    <t>Ｂ１</t>
    <phoneticPr fontId="4"/>
  </si>
  <si>
    <t>Ｄ１</t>
    <phoneticPr fontId="4"/>
  </si>
  <si>
    <t>Ａ１</t>
    <phoneticPr fontId="4"/>
  </si>
  <si>
    <t>Ｃ１</t>
    <phoneticPr fontId="4"/>
  </si>
  <si>
    <t>Ａ２</t>
    <phoneticPr fontId="4"/>
  </si>
  <si>
    <t>Ｂ３</t>
    <phoneticPr fontId="4"/>
  </si>
  <si>
    <t>Ａ４</t>
    <phoneticPr fontId="4"/>
  </si>
  <si>
    <t>Ｂ１</t>
    <phoneticPr fontId="4"/>
  </si>
  <si>
    <t>★和道流：、</t>
    <phoneticPr fontId="4"/>
  </si>
  <si>
    <t>★松濤館流：、</t>
    <phoneticPr fontId="4"/>
  </si>
  <si>
    <t>森田  健作</t>
    <rPh sb="0" eb="2">
      <t>モリタ</t>
    </rPh>
    <rPh sb="4" eb="6">
      <t>ケンサク</t>
    </rPh>
    <phoneticPr fontId="4"/>
  </si>
  <si>
    <t>（拓大紅陵）</t>
    <rPh sb="1" eb="2">
      <t>タク</t>
    </rPh>
    <rPh sb="2" eb="5">
      <t>ダイコウリョウ</t>
    </rPh>
    <rPh sb="5" eb="6">
      <t>オオガシワ</t>
    </rPh>
    <phoneticPr fontId="4"/>
  </si>
  <si>
    <t>　  （日体大柏）</t>
    <rPh sb="4" eb="7">
      <t>ニッタイダイ</t>
    </rPh>
    <rPh sb="7" eb="8">
      <t>カシワ</t>
    </rPh>
    <phoneticPr fontId="4"/>
  </si>
  <si>
    <t>Bコート</t>
    <phoneticPr fontId="4"/>
  </si>
  <si>
    <t>Dコート</t>
    <phoneticPr fontId="4"/>
  </si>
  <si>
    <t>Aコート</t>
    <phoneticPr fontId="4"/>
  </si>
  <si>
    <t>Cコート</t>
    <phoneticPr fontId="4"/>
  </si>
  <si>
    <t>A</t>
    <phoneticPr fontId="4"/>
  </si>
  <si>
    <t>ｺ-ﾄﾞ</t>
    <phoneticPr fontId="4"/>
  </si>
  <si>
    <t>棄権</t>
    <rPh sb="0" eb="2">
      <t>キケン</t>
    </rPh>
    <phoneticPr fontId="4"/>
  </si>
  <si>
    <t>※男女とも初戦は勝敗が決まっても大将戦まで行う</t>
    <rPh sb="1" eb="3">
      <t>ダンジョ</t>
    </rPh>
    <rPh sb="5" eb="7">
      <t>ショセン</t>
    </rPh>
    <rPh sb="8" eb="10">
      <t>ショウハイ</t>
    </rPh>
    <rPh sb="11" eb="12">
      <t>キ</t>
    </rPh>
    <rPh sb="16" eb="18">
      <t>タイショウ</t>
    </rPh>
    <rPh sb="18" eb="19">
      <t>セン</t>
    </rPh>
    <rPh sb="21" eb="22">
      <t>オコナ</t>
    </rPh>
    <phoneticPr fontId="4"/>
  </si>
  <si>
    <t>　　　　 準優勝</t>
    <rPh sb="5" eb="8">
      <t>ジュンユウショウ</t>
    </rPh>
    <phoneticPr fontId="4"/>
  </si>
  <si>
    <t>男子総合優勝：</t>
    <rPh sb="0" eb="2">
      <t>ダンシ</t>
    </rPh>
    <rPh sb="2" eb="4">
      <t>ソウゴウ</t>
    </rPh>
    <rPh sb="4" eb="6">
      <t>ユウショウ</t>
    </rPh>
    <phoneticPr fontId="4"/>
  </si>
  <si>
    <t>　 　　    第３位：</t>
    <rPh sb="8" eb="9">
      <t>ダイ</t>
    </rPh>
    <rPh sb="10" eb="11">
      <t>クライ</t>
    </rPh>
    <phoneticPr fontId="4"/>
  </si>
  <si>
    <t>女子総合優勝：</t>
    <rPh sb="0" eb="2">
      <t>ジョシ</t>
    </rPh>
    <rPh sb="2" eb="4">
      <t>ソウゴウ</t>
    </rPh>
    <rPh sb="4" eb="6">
      <t>ユウショウ</t>
    </rPh>
    <phoneticPr fontId="4"/>
  </si>
  <si>
    <t>　　　　 準優勝：</t>
    <rPh sb="5" eb="8">
      <t>ジュンユウショウ</t>
    </rPh>
    <phoneticPr fontId="4"/>
  </si>
  <si>
    <t>千葉県武道館</t>
    <rPh sb="0" eb="3">
      <t>チバケン</t>
    </rPh>
    <rPh sb="3" eb="6">
      <t>ブドウカン</t>
    </rPh>
    <phoneticPr fontId="4"/>
  </si>
  <si>
    <t>千葉経済</t>
    <rPh sb="0" eb="2">
      <t>チバ</t>
    </rPh>
    <rPh sb="2" eb="4">
      <t>ケイザイ</t>
    </rPh>
    <phoneticPr fontId="4"/>
  </si>
  <si>
    <t>習志野</t>
    <rPh sb="0" eb="3">
      <t>ナラシノ</t>
    </rPh>
    <phoneticPr fontId="4"/>
  </si>
  <si>
    <t>西武台</t>
    <rPh sb="0" eb="3">
      <t>セイブダイ</t>
    </rPh>
    <phoneticPr fontId="4"/>
  </si>
  <si>
    <t>千葉南</t>
    <rPh sb="0" eb="2">
      <t>チバ</t>
    </rPh>
    <rPh sb="2" eb="3">
      <t>ミナミ</t>
    </rPh>
    <phoneticPr fontId="4"/>
  </si>
  <si>
    <t>昭和学院</t>
    <rPh sb="0" eb="2">
      <t>ショウワ</t>
    </rPh>
    <rPh sb="2" eb="4">
      <t>ガクイン</t>
    </rPh>
    <phoneticPr fontId="4"/>
  </si>
  <si>
    <t>１日目 松山　先生</t>
    <rPh sb="1" eb="2">
      <t>ニチ</t>
    </rPh>
    <rPh sb="2" eb="3">
      <t>メ</t>
    </rPh>
    <rPh sb="4" eb="6">
      <t>マツヤマ</t>
    </rPh>
    <phoneticPr fontId="4"/>
  </si>
  <si>
    <t>　　 西武台千葉</t>
    <rPh sb="3" eb="5">
      <t>セイブ</t>
    </rPh>
    <rPh sb="5" eb="6">
      <t>ダイ</t>
    </rPh>
    <rPh sb="6" eb="8">
      <t>チバ</t>
    </rPh>
    <phoneticPr fontId="4"/>
  </si>
  <si>
    <t>　B 麗澤・日体大柏</t>
    <rPh sb="3" eb="5">
      <t>レイタク</t>
    </rPh>
    <rPh sb="6" eb="8">
      <t>ニッタイ</t>
    </rPh>
    <rPh sb="8" eb="9">
      <t>ダイ</t>
    </rPh>
    <rPh sb="9" eb="10">
      <t>カシワ</t>
    </rPh>
    <phoneticPr fontId="4"/>
  </si>
  <si>
    <t>　C　秀明八千代</t>
    <rPh sb="3" eb="5">
      <t>シュウメイ</t>
    </rPh>
    <rPh sb="5" eb="8">
      <t>ヤチヨ</t>
    </rPh>
    <phoneticPr fontId="4"/>
  </si>
  <si>
    <t>　D　拓大紅陵</t>
    <rPh sb="3" eb="5">
      <t>タクダイ</t>
    </rPh>
    <rPh sb="5" eb="6">
      <t>アカ</t>
    </rPh>
    <rPh sb="6" eb="7">
      <t>リョウ</t>
    </rPh>
    <phoneticPr fontId="4"/>
  </si>
  <si>
    <t xml:space="preserve"> Ｂ 中村</t>
    <rPh sb="3" eb="5">
      <t>ナカムラ</t>
    </rPh>
    <phoneticPr fontId="4"/>
  </si>
  <si>
    <t>原田</t>
    <rPh sb="0" eb="2">
      <t>ハラダ</t>
    </rPh>
    <phoneticPr fontId="4"/>
  </si>
  <si>
    <t>（秀明八千代）</t>
    <rPh sb="1" eb="2">
      <t>ヒデ</t>
    </rPh>
    <rPh sb="2" eb="3">
      <t>アカ</t>
    </rPh>
    <rPh sb="3" eb="6">
      <t>ヤチヨ</t>
    </rPh>
    <phoneticPr fontId="4"/>
  </si>
  <si>
    <t>（個人形予選のみ）</t>
    <rPh sb="1" eb="3">
      <t>コジン</t>
    </rPh>
    <rPh sb="3" eb="4">
      <t>カタチ</t>
    </rPh>
    <rPh sb="4" eb="6">
      <t>ヨセン</t>
    </rPh>
    <phoneticPr fontId="4"/>
  </si>
  <si>
    <t>澤川　和宏</t>
    <rPh sb="0" eb="2">
      <t>サワカワ</t>
    </rPh>
    <rPh sb="3" eb="4">
      <t>カズ</t>
    </rPh>
    <rPh sb="4" eb="5">
      <t>ヒロ</t>
    </rPh>
    <phoneticPr fontId="4"/>
  </si>
  <si>
    <t>（　　　 同　　　　）</t>
    <phoneticPr fontId="4"/>
  </si>
  <si>
    <t>（　　　 同　　　　）</t>
    <phoneticPr fontId="4"/>
  </si>
  <si>
    <t>川崎　浩祐</t>
    <rPh sb="0" eb="2">
      <t>カワサキ</t>
    </rPh>
    <rPh sb="3" eb="4">
      <t>ヒロ</t>
    </rPh>
    <rPh sb="4" eb="5">
      <t>スケ</t>
    </rPh>
    <phoneticPr fontId="4"/>
  </si>
  <si>
    <t>（流山おおたかの森高校長）</t>
    <rPh sb="1" eb="3">
      <t>ナガレヤマ</t>
    </rPh>
    <rPh sb="8" eb="9">
      <t>モリ</t>
    </rPh>
    <rPh sb="9" eb="11">
      <t>コウコウ</t>
    </rPh>
    <rPh sb="11" eb="12">
      <t>チョウ</t>
    </rPh>
    <phoneticPr fontId="4"/>
  </si>
  <si>
    <t>A</t>
    <phoneticPr fontId="4"/>
  </si>
  <si>
    <t>B</t>
    <phoneticPr fontId="4"/>
  </si>
  <si>
    <t>D</t>
    <phoneticPr fontId="4"/>
  </si>
  <si>
    <t>C</t>
    <phoneticPr fontId="4"/>
  </si>
  <si>
    <t>C</t>
    <phoneticPr fontId="4"/>
  </si>
  <si>
    <t>B</t>
    <phoneticPr fontId="4"/>
  </si>
  <si>
    <t>D</t>
    <phoneticPr fontId="4"/>
  </si>
  <si>
    <t>島</t>
    <rPh sb="0" eb="1">
      <t>シマ</t>
    </rPh>
    <phoneticPr fontId="4"/>
  </si>
  <si>
    <t>村山</t>
    <rPh sb="0" eb="2">
      <t>ムラヤマ</t>
    </rPh>
    <phoneticPr fontId="4"/>
  </si>
  <si>
    <t>田中</t>
    <rPh sb="0" eb="2">
      <t>タナカ</t>
    </rPh>
    <phoneticPr fontId="4"/>
  </si>
  <si>
    <t>古川</t>
    <rPh sb="0" eb="2">
      <t>フルカワ</t>
    </rPh>
    <phoneticPr fontId="4"/>
  </si>
  <si>
    <t>令和元年度 千葉県高等学校総合体育大会</t>
    <rPh sb="0" eb="4">
      <t>レイワガンネン</t>
    </rPh>
    <rPh sb="4" eb="5">
      <t>ド</t>
    </rPh>
    <rPh sb="6" eb="9">
      <t>チバケン</t>
    </rPh>
    <rPh sb="9" eb="11">
      <t>コウトウ</t>
    </rPh>
    <rPh sb="11" eb="13">
      <t>ガッコウ</t>
    </rPh>
    <rPh sb="13" eb="15">
      <t>ソウゴウ</t>
    </rPh>
    <rPh sb="15" eb="17">
      <t>タイイク</t>
    </rPh>
    <rPh sb="17" eb="19">
      <t>タイカイ</t>
    </rPh>
    <phoneticPr fontId="4"/>
  </si>
  <si>
    <t>令和元年度千葉県高等学校総合体育大会　空手道大会　</t>
    <rPh sb="0" eb="3">
      <t>レイワゲン</t>
    </rPh>
    <rPh sb="3" eb="5">
      <t>ネンド</t>
    </rPh>
    <rPh sb="5" eb="8">
      <t>チバケン</t>
    </rPh>
    <rPh sb="8" eb="10">
      <t>コウトウ</t>
    </rPh>
    <rPh sb="10" eb="12">
      <t>ガッコウ</t>
    </rPh>
    <rPh sb="12" eb="14">
      <t>ソウゴウ</t>
    </rPh>
    <rPh sb="14" eb="16">
      <t>タイイク</t>
    </rPh>
    <rPh sb="16" eb="18">
      <t>タイカイ</t>
    </rPh>
    <rPh sb="19" eb="21">
      <t>カラテ</t>
    </rPh>
    <phoneticPr fontId="4"/>
  </si>
  <si>
    <t>令和元年６月１５日（土）・１６日（日）</t>
    <rPh sb="0" eb="2">
      <t>レイワ</t>
    </rPh>
    <rPh sb="2" eb="4">
      <t>ガンネン</t>
    </rPh>
    <rPh sb="4" eb="5">
      <t>ヘイネン</t>
    </rPh>
    <rPh sb="5" eb="6">
      <t>ガツ</t>
    </rPh>
    <rPh sb="8" eb="9">
      <t>ヒ</t>
    </rPh>
    <rPh sb="10" eb="11">
      <t>ツチ</t>
    </rPh>
    <rPh sb="15" eb="16">
      <t>ヒ</t>
    </rPh>
    <rPh sb="17" eb="18">
      <t>ニチ</t>
    </rPh>
    <phoneticPr fontId="4"/>
  </si>
  <si>
    <t>3位決定戦</t>
    <rPh sb="1" eb="2">
      <t>イ</t>
    </rPh>
    <rPh sb="2" eb="5">
      <t>ケッテイセン</t>
    </rPh>
    <phoneticPr fontId="4"/>
  </si>
  <si>
    <t>髙橋</t>
    <rPh sb="0" eb="2">
      <t>タカハシ</t>
    </rPh>
    <phoneticPr fontId="4"/>
  </si>
  <si>
    <t>山田</t>
    <rPh sb="0" eb="2">
      <t>ヤマダ</t>
    </rPh>
    <phoneticPr fontId="4"/>
  </si>
  <si>
    <t>木津</t>
    <rPh sb="0" eb="2">
      <t>キヅ</t>
    </rPh>
    <phoneticPr fontId="4"/>
  </si>
  <si>
    <t>岡本</t>
    <rPh sb="0" eb="2">
      <t>オカモト</t>
    </rPh>
    <phoneticPr fontId="4"/>
  </si>
  <si>
    <t>大内</t>
    <rPh sb="0" eb="2">
      <t>オオウチ</t>
    </rPh>
    <phoneticPr fontId="4"/>
  </si>
  <si>
    <t>中村</t>
    <rPh sb="0" eb="2">
      <t>ナカムラ</t>
    </rPh>
    <phoneticPr fontId="4"/>
  </si>
  <si>
    <t>浅野</t>
    <rPh sb="0" eb="2">
      <t>アサノ</t>
    </rPh>
    <phoneticPr fontId="4"/>
  </si>
  <si>
    <t>永野</t>
    <rPh sb="0" eb="2">
      <t>ナガノ</t>
    </rPh>
    <phoneticPr fontId="4"/>
  </si>
  <si>
    <t>田邉</t>
    <rPh sb="0" eb="2">
      <t>タナベ</t>
    </rPh>
    <phoneticPr fontId="4"/>
  </si>
  <si>
    <t>小野</t>
    <rPh sb="0" eb="2">
      <t>オノ</t>
    </rPh>
    <phoneticPr fontId="4"/>
  </si>
  <si>
    <t>飯田</t>
    <rPh sb="0" eb="2">
      <t>イイダ</t>
    </rPh>
    <phoneticPr fontId="4"/>
  </si>
  <si>
    <t>鈴木</t>
    <rPh sb="0" eb="2">
      <t>スズキ</t>
    </rPh>
    <phoneticPr fontId="4"/>
  </si>
  <si>
    <t>田中</t>
    <rPh sb="0" eb="2">
      <t>タナカ</t>
    </rPh>
    <phoneticPr fontId="4"/>
  </si>
  <si>
    <t>清水</t>
    <rPh sb="0" eb="2">
      <t>シミズ</t>
    </rPh>
    <phoneticPr fontId="4"/>
  </si>
  <si>
    <t>佐々木</t>
    <rPh sb="0" eb="3">
      <t>ササキ</t>
    </rPh>
    <phoneticPr fontId="4"/>
  </si>
  <si>
    <t>高岡</t>
    <rPh sb="0" eb="2">
      <t>タカオカ</t>
    </rPh>
    <phoneticPr fontId="4"/>
  </si>
  <si>
    <t>西廣</t>
    <rPh sb="0" eb="2">
      <t>ニシビロ</t>
    </rPh>
    <phoneticPr fontId="4"/>
  </si>
  <si>
    <t>佐久間</t>
    <rPh sb="0" eb="3">
      <t>サクマ</t>
    </rPh>
    <phoneticPr fontId="4"/>
  </si>
  <si>
    <t>関</t>
    <rPh sb="0" eb="1">
      <t>セキ</t>
    </rPh>
    <phoneticPr fontId="4"/>
  </si>
  <si>
    <t>昭和学院</t>
    <rPh sb="0" eb="4">
      <t>ショウワガクイン</t>
    </rPh>
    <phoneticPr fontId="4"/>
  </si>
  <si>
    <t>新原</t>
    <rPh sb="0" eb="2">
      <t>ニイハラ</t>
    </rPh>
    <phoneticPr fontId="4"/>
  </si>
  <si>
    <t>大林</t>
    <rPh sb="0" eb="2">
      <t>オオバヤシ</t>
    </rPh>
    <phoneticPr fontId="4"/>
  </si>
  <si>
    <t>須賀田</t>
    <rPh sb="0" eb="3">
      <t>スガタ</t>
    </rPh>
    <phoneticPr fontId="4"/>
  </si>
  <si>
    <t>大野</t>
    <rPh sb="0" eb="2">
      <t>オオノ</t>
    </rPh>
    <phoneticPr fontId="4"/>
  </si>
  <si>
    <t>萩山</t>
    <rPh sb="0" eb="2">
      <t>ハギヤマ</t>
    </rPh>
    <phoneticPr fontId="4"/>
  </si>
  <si>
    <t>徳永</t>
    <rPh sb="0" eb="2">
      <t>トクナガ</t>
    </rPh>
    <phoneticPr fontId="4"/>
  </si>
  <si>
    <t>月崎</t>
    <rPh sb="0" eb="1">
      <t>ツキ</t>
    </rPh>
    <rPh sb="1" eb="2">
      <t>サキ</t>
    </rPh>
    <phoneticPr fontId="4"/>
  </si>
  <si>
    <t>柳田</t>
    <rPh sb="0" eb="2">
      <t>ヤナギタ</t>
    </rPh>
    <phoneticPr fontId="4"/>
  </si>
  <si>
    <t>湯野澤</t>
    <rPh sb="0" eb="3">
      <t>ユノサワ</t>
    </rPh>
    <phoneticPr fontId="4"/>
  </si>
  <si>
    <t>渋谷幕張</t>
    <rPh sb="0" eb="2">
      <t>シブヤ</t>
    </rPh>
    <rPh sb="2" eb="4">
      <t>マクハリ</t>
    </rPh>
    <phoneticPr fontId="4"/>
  </si>
  <si>
    <t>平岩</t>
    <rPh sb="0" eb="2">
      <t>ヒライワ</t>
    </rPh>
    <phoneticPr fontId="4"/>
  </si>
  <si>
    <t>國田</t>
    <rPh sb="0" eb="1">
      <t>クニ</t>
    </rPh>
    <rPh sb="1" eb="2">
      <t>タ</t>
    </rPh>
    <phoneticPr fontId="4"/>
  </si>
  <si>
    <t>伊藤</t>
    <rPh sb="0" eb="2">
      <t>イトウ</t>
    </rPh>
    <phoneticPr fontId="4"/>
  </si>
  <si>
    <t>佐藤</t>
    <rPh sb="0" eb="2">
      <t>サトウ</t>
    </rPh>
    <phoneticPr fontId="4"/>
  </si>
  <si>
    <t>丸木</t>
    <rPh sb="0" eb="2">
      <t>マルキ</t>
    </rPh>
    <phoneticPr fontId="4"/>
  </si>
  <si>
    <t>別府</t>
    <rPh sb="0" eb="2">
      <t>ベップ</t>
    </rPh>
    <phoneticPr fontId="4"/>
  </si>
  <si>
    <t>敬愛学園</t>
    <rPh sb="0" eb="2">
      <t>ケイアイ</t>
    </rPh>
    <rPh sb="2" eb="4">
      <t>ガクエン</t>
    </rPh>
    <phoneticPr fontId="4"/>
  </si>
  <si>
    <t>宮</t>
    <rPh sb="0" eb="1">
      <t>ミヤ</t>
    </rPh>
    <phoneticPr fontId="4"/>
  </si>
  <si>
    <t>越川</t>
    <rPh sb="0" eb="2">
      <t>コシカワ</t>
    </rPh>
    <phoneticPr fontId="4"/>
  </si>
  <si>
    <t>地曳</t>
    <rPh sb="0" eb="2">
      <t>ジビキ</t>
    </rPh>
    <phoneticPr fontId="4"/>
  </si>
  <si>
    <t>田村</t>
    <rPh sb="0" eb="2">
      <t>タムラ</t>
    </rPh>
    <phoneticPr fontId="4"/>
  </si>
  <si>
    <t>徳光</t>
    <rPh sb="0" eb="2">
      <t>トクミツ</t>
    </rPh>
    <phoneticPr fontId="4"/>
  </si>
  <si>
    <t>大杉</t>
    <rPh sb="0" eb="2">
      <t>オオスギ</t>
    </rPh>
    <phoneticPr fontId="4"/>
  </si>
  <si>
    <t>金子</t>
    <rPh sb="0" eb="2">
      <t>カネコ</t>
    </rPh>
    <phoneticPr fontId="4"/>
  </si>
  <si>
    <t>林</t>
    <rPh sb="0" eb="1">
      <t>ハヤシ</t>
    </rPh>
    <phoneticPr fontId="4"/>
  </si>
  <si>
    <t>長友</t>
    <rPh sb="0" eb="2">
      <t>ナガトモ</t>
    </rPh>
    <phoneticPr fontId="4"/>
  </si>
  <si>
    <t>清川</t>
    <rPh sb="0" eb="2">
      <t>キヨカワ</t>
    </rPh>
    <phoneticPr fontId="4"/>
  </si>
  <si>
    <t>中島</t>
    <rPh sb="0" eb="2">
      <t>ナカジマ</t>
    </rPh>
    <phoneticPr fontId="4"/>
  </si>
  <si>
    <t>片岡</t>
    <rPh sb="0" eb="2">
      <t>カタオカ</t>
    </rPh>
    <phoneticPr fontId="4"/>
  </si>
  <si>
    <t>東金</t>
    <rPh sb="0" eb="2">
      <t>トウガネ</t>
    </rPh>
    <phoneticPr fontId="4"/>
  </si>
  <si>
    <t>平野</t>
    <rPh sb="0" eb="2">
      <t>ヒラノ</t>
    </rPh>
    <phoneticPr fontId="4"/>
  </si>
  <si>
    <t>安藤</t>
    <rPh sb="0" eb="2">
      <t>アンドウ</t>
    </rPh>
    <phoneticPr fontId="4"/>
  </si>
  <si>
    <t>佐原</t>
    <rPh sb="0" eb="2">
      <t>サワラ</t>
    </rPh>
    <phoneticPr fontId="4"/>
  </si>
  <si>
    <t>山上</t>
    <rPh sb="0" eb="2">
      <t>ヤマガミ</t>
    </rPh>
    <phoneticPr fontId="4"/>
  </si>
  <si>
    <t>信太</t>
    <rPh sb="0" eb="1">
      <t>シン</t>
    </rPh>
    <rPh sb="1" eb="2">
      <t>タ</t>
    </rPh>
    <phoneticPr fontId="4"/>
  </si>
  <si>
    <t>石川</t>
    <rPh sb="0" eb="2">
      <t>イシカワ</t>
    </rPh>
    <phoneticPr fontId="4"/>
  </si>
  <si>
    <t>桑野</t>
    <rPh sb="0" eb="2">
      <t>クワノ</t>
    </rPh>
    <phoneticPr fontId="4"/>
  </si>
  <si>
    <t>皆川</t>
    <rPh sb="0" eb="2">
      <t>ミナガワ</t>
    </rPh>
    <phoneticPr fontId="4"/>
  </si>
  <si>
    <t>早坂</t>
    <rPh sb="0" eb="2">
      <t>ハヤサカ</t>
    </rPh>
    <phoneticPr fontId="4"/>
  </si>
  <si>
    <t>島村</t>
    <rPh sb="0" eb="2">
      <t>シマムラ</t>
    </rPh>
    <phoneticPr fontId="4"/>
  </si>
  <si>
    <t>井合</t>
    <rPh sb="0" eb="2">
      <t>イアイ</t>
    </rPh>
    <phoneticPr fontId="4"/>
  </si>
  <si>
    <t>吾妻</t>
    <rPh sb="0" eb="2">
      <t>アヅマ</t>
    </rPh>
    <phoneticPr fontId="4"/>
  </si>
  <si>
    <t>戸邉</t>
    <rPh sb="0" eb="2">
      <t>トベ</t>
    </rPh>
    <phoneticPr fontId="4"/>
  </si>
  <si>
    <t>船橋東</t>
    <rPh sb="0" eb="2">
      <t>フナバシ</t>
    </rPh>
    <rPh sb="2" eb="3">
      <t>ヒガシ</t>
    </rPh>
    <phoneticPr fontId="4"/>
  </si>
  <si>
    <t>平田</t>
    <rPh sb="0" eb="2">
      <t>ヒラタ</t>
    </rPh>
    <phoneticPr fontId="4"/>
  </si>
  <si>
    <t>木村</t>
    <rPh sb="0" eb="2">
      <t>キムラ</t>
    </rPh>
    <phoneticPr fontId="4"/>
  </si>
  <si>
    <t>日体大柏</t>
    <rPh sb="0" eb="3">
      <t>ニッタイダイ</t>
    </rPh>
    <rPh sb="3" eb="4">
      <t>カシワ</t>
    </rPh>
    <phoneticPr fontId="4"/>
  </si>
  <si>
    <t>大島</t>
    <rPh sb="0" eb="2">
      <t>オオシマ</t>
    </rPh>
    <phoneticPr fontId="4"/>
  </si>
  <si>
    <t>井上</t>
    <rPh sb="0" eb="2">
      <t>イノウエ</t>
    </rPh>
    <phoneticPr fontId="4"/>
  </si>
  <si>
    <t>習志野</t>
    <rPh sb="0" eb="3">
      <t>ナラシノ</t>
    </rPh>
    <phoneticPr fontId="4"/>
  </si>
  <si>
    <t>岡田</t>
    <rPh sb="0" eb="2">
      <t>オカダ</t>
    </rPh>
    <phoneticPr fontId="4"/>
  </si>
  <si>
    <t>榎本</t>
    <rPh sb="0" eb="2">
      <t>エノモト</t>
    </rPh>
    <phoneticPr fontId="4"/>
  </si>
  <si>
    <t>渡辺</t>
    <rPh sb="0" eb="2">
      <t>ワタナベ</t>
    </rPh>
    <phoneticPr fontId="4"/>
  </si>
  <si>
    <t>御前</t>
    <rPh sb="0" eb="2">
      <t>オマエ</t>
    </rPh>
    <phoneticPr fontId="4"/>
  </si>
  <si>
    <t>山名</t>
    <rPh sb="0" eb="2">
      <t>ヤマナ</t>
    </rPh>
    <phoneticPr fontId="4"/>
  </si>
  <si>
    <t>渋谷幕張</t>
    <rPh sb="0" eb="4">
      <t>シブヤマクハリ</t>
    </rPh>
    <phoneticPr fontId="4"/>
  </si>
  <si>
    <t>船橋東</t>
    <rPh sb="0" eb="2">
      <t>フナバシ</t>
    </rPh>
    <rPh sb="2" eb="3">
      <t>ヒガシ</t>
    </rPh>
    <phoneticPr fontId="4"/>
  </si>
  <si>
    <t>清水</t>
    <rPh sb="0" eb="2">
      <t>シミズ</t>
    </rPh>
    <phoneticPr fontId="4"/>
  </si>
  <si>
    <t>習志野</t>
    <rPh sb="0" eb="3">
      <t>ナラシノ</t>
    </rPh>
    <phoneticPr fontId="4"/>
  </si>
  <si>
    <t>坂内</t>
    <rPh sb="0" eb="2">
      <t>サカウチ</t>
    </rPh>
    <phoneticPr fontId="4"/>
  </si>
  <si>
    <t>菊池</t>
    <rPh sb="0" eb="2">
      <t>キクチ</t>
    </rPh>
    <phoneticPr fontId="4"/>
  </si>
  <si>
    <t>木津</t>
    <rPh sb="0" eb="2">
      <t>キヅ</t>
    </rPh>
    <phoneticPr fontId="4"/>
  </si>
  <si>
    <t>岡本</t>
    <rPh sb="0" eb="2">
      <t>オカモト</t>
    </rPh>
    <phoneticPr fontId="4"/>
  </si>
  <si>
    <t>丸子</t>
    <rPh sb="0" eb="2">
      <t>マルコ</t>
    </rPh>
    <phoneticPr fontId="4"/>
  </si>
  <si>
    <t>大内</t>
    <rPh sb="0" eb="2">
      <t>オオウチ</t>
    </rPh>
    <phoneticPr fontId="4"/>
  </si>
  <si>
    <t>中村</t>
    <rPh sb="0" eb="2">
      <t>ナカムラ</t>
    </rPh>
    <phoneticPr fontId="4"/>
  </si>
  <si>
    <t>浅野</t>
    <rPh sb="0" eb="2">
      <t>アサノ</t>
    </rPh>
    <phoneticPr fontId="4"/>
  </si>
  <si>
    <t>三好</t>
    <rPh sb="0" eb="2">
      <t>ミヨシ</t>
    </rPh>
    <phoneticPr fontId="4"/>
  </si>
  <si>
    <t>田邉</t>
    <rPh sb="0" eb="2">
      <t>タナベ</t>
    </rPh>
    <phoneticPr fontId="4"/>
  </si>
  <si>
    <t>小野</t>
    <rPh sb="0" eb="2">
      <t>オノ</t>
    </rPh>
    <phoneticPr fontId="4"/>
  </si>
  <si>
    <t>橋本</t>
    <rPh sb="0" eb="2">
      <t>ハシモト</t>
    </rPh>
    <phoneticPr fontId="4"/>
  </si>
  <si>
    <t>佐々木</t>
    <rPh sb="0" eb="3">
      <t>ササキ</t>
    </rPh>
    <phoneticPr fontId="4"/>
  </si>
  <si>
    <t>三上</t>
    <rPh sb="0" eb="2">
      <t>ミカミ</t>
    </rPh>
    <phoneticPr fontId="4"/>
  </si>
  <si>
    <t>長澤</t>
    <rPh sb="0" eb="2">
      <t>ナガサワ</t>
    </rPh>
    <phoneticPr fontId="4"/>
  </si>
  <si>
    <t>西廣</t>
    <rPh sb="0" eb="2">
      <t>ニシビロ</t>
    </rPh>
    <phoneticPr fontId="4"/>
  </si>
  <si>
    <t>伊藤</t>
    <rPh sb="0" eb="2">
      <t>イトウ</t>
    </rPh>
    <phoneticPr fontId="4"/>
  </si>
  <si>
    <t>高岡</t>
    <rPh sb="0" eb="2">
      <t>タカオカ</t>
    </rPh>
    <phoneticPr fontId="4"/>
  </si>
  <si>
    <t>齊藤</t>
    <rPh sb="0" eb="2">
      <t>サイトウ</t>
    </rPh>
    <phoneticPr fontId="4"/>
  </si>
  <si>
    <t>新原</t>
    <rPh sb="0" eb="2">
      <t>ニイハラ</t>
    </rPh>
    <phoneticPr fontId="4"/>
  </si>
  <si>
    <t>湯野澤</t>
    <rPh sb="0" eb="3">
      <t>ユノサワ</t>
    </rPh>
    <phoneticPr fontId="4"/>
  </si>
  <si>
    <t>萩山</t>
    <rPh sb="0" eb="2">
      <t>ハギヤマ</t>
    </rPh>
    <phoneticPr fontId="4"/>
  </si>
  <si>
    <t>川崎</t>
    <rPh sb="0" eb="2">
      <t>カワサキ</t>
    </rPh>
    <phoneticPr fontId="4"/>
  </si>
  <si>
    <t>嶋田</t>
    <rPh sb="0" eb="2">
      <t>シマダ</t>
    </rPh>
    <phoneticPr fontId="4"/>
  </si>
  <si>
    <t>稗田</t>
    <rPh sb="0" eb="2">
      <t>ヒエダ</t>
    </rPh>
    <phoneticPr fontId="4"/>
  </si>
  <si>
    <t>鈴木</t>
    <rPh sb="0" eb="2">
      <t>スズキ</t>
    </rPh>
    <phoneticPr fontId="4"/>
  </si>
  <si>
    <t>川</t>
    <rPh sb="0" eb="1">
      <t>カワ</t>
    </rPh>
    <phoneticPr fontId="4"/>
  </si>
  <si>
    <t>丸木</t>
    <rPh sb="0" eb="2">
      <t>マルキ</t>
    </rPh>
    <phoneticPr fontId="4"/>
  </si>
  <si>
    <t>宮</t>
    <rPh sb="0" eb="1">
      <t>ミヤ</t>
    </rPh>
    <phoneticPr fontId="4"/>
  </si>
  <si>
    <t>野田</t>
    <rPh sb="0" eb="2">
      <t>ノダ</t>
    </rPh>
    <phoneticPr fontId="4"/>
  </si>
  <si>
    <t>片岡</t>
    <rPh sb="0" eb="2">
      <t>カタオカ</t>
    </rPh>
    <phoneticPr fontId="4"/>
  </si>
  <si>
    <t>高梨</t>
    <rPh sb="0" eb="2">
      <t>タカナシ</t>
    </rPh>
    <phoneticPr fontId="4"/>
  </si>
  <si>
    <t>高木</t>
    <rPh sb="0" eb="2">
      <t>タカギ</t>
    </rPh>
    <phoneticPr fontId="4"/>
  </si>
  <si>
    <t>向後</t>
    <rPh sb="0" eb="2">
      <t>コウゴ</t>
    </rPh>
    <phoneticPr fontId="4"/>
  </si>
  <si>
    <t>大渕</t>
    <rPh sb="0" eb="2">
      <t>オオブチ</t>
    </rPh>
    <phoneticPr fontId="4"/>
  </si>
  <si>
    <t>山本</t>
    <rPh sb="0" eb="2">
      <t>ヤマモト</t>
    </rPh>
    <phoneticPr fontId="4"/>
  </si>
  <si>
    <t>佐藤</t>
    <rPh sb="0" eb="2">
      <t>サトウ</t>
    </rPh>
    <phoneticPr fontId="4"/>
  </si>
  <si>
    <t>柳田</t>
    <rPh sb="0" eb="2">
      <t>ヤナギタ</t>
    </rPh>
    <phoneticPr fontId="4"/>
  </si>
  <si>
    <t>今野</t>
    <rPh sb="0" eb="2">
      <t>コンノ</t>
    </rPh>
    <phoneticPr fontId="4"/>
  </si>
  <si>
    <t>平岩</t>
    <rPh sb="0" eb="2">
      <t>ヒライワ</t>
    </rPh>
    <phoneticPr fontId="4"/>
  </si>
  <si>
    <t>千葉経済</t>
    <rPh sb="0" eb="4">
      <t>チバケイザイ</t>
    </rPh>
    <phoneticPr fontId="4"/>
  </si>
  <si>
    <t>旭</t>
    <rPh sb="0" eb="1">
      <t>アサヒ</t>
    </rPh>
    <phoneticPr fontId="4"/>
  </si>
  <si>
    <t>千葉</t>
    <rPh sb="0" eb="2">
      <t>チバ</t>
    </rPh>
    <phoneticPr fontId="4"/>
  </si>
  <si>
    <t>寺岡</t>
    <rPh sb="0" eb="2">
      <t>テラオカ</t>
    </rPh>
    <phoneticPr fontId="4"/>
  </si>
  <si>
    <t>松崎</t>
    <rPh sb="0" eb="2">
      <t>マツザキ</t>
    </rPh>
    <phoneticPr fontId="4"/>
  </si>
  <si>
    <t>村井</t>
    <rPh sb="0" eb="2">
      <t>ムライ</t>
    </rPh>
    <phoneticPr fontId="4"/>
  </si>
  <si>
    <t>市瀬</t>
    <rPh sb="0" eb="2">
      <t>イチセ</t>
    </rPh>
    <phoneticPr fontId="4"/>
  </si>
  <si>
    <t>須藤</t>
    <rPh sb="0" eb="2">
      <t>スドウ</t>
    </rPh>
    <phoneticPr fontId="4"/>
  </si>
  <si>
    <t>木更津総合</t>
    <rPh sb="0" eb="5">
      <t>キサラヅソウゴウ</t>
    </rPh>
    <phoneticPr fontId="4"/>
  </si>
  <si>
    <t>尾形</t>
    <rPh sb="0" eb="2">
      <t>オガタ</t>
    </rPh>
    <phoneticPr fontId="4"/>
  </si>
  <si>
    <t>須賀田</t>
    <rPh sb="0" eb="3">
      <t>スガタ</t>
    </rPh>
    <phoneticPr fontId="4"/>
  </si>
  <si>
    <t>長友</t>
    <rPh sb="0" eb="2">
      <t>ナガトモ</t>
    </rPh>
    <phoneticPr fontId="4"/>
  </si>
  <si>
    <t>清川</t>
    <rPh sb="0" eb="2">
      <t>キヨカワ</t>
    </rPh>
    <phoneticPr fontId="4"/>
  </si>
  <si>
    <t>茂原樟陽</t>
    <rPh sb="0" eb="2">
      <t>モバラ</t>
    </rPh>
    <rPh sb="2" eb="4">
      <t>ショウヨウ</t>
    </rPh>
    <phoneticPr fontId="4"/>
  </si>
  <si>
    <t>中島</t>
    <rPh sb="0" eb="2">
      <t>ナカジマ</t>
    </rPh>
    <phoneticPr fontId="4"/>
  </si>
  <si>
    <t>林</t>
    <rPh sb="0" eb="1">
      <t>ハヤシ</t>
    </rPh>
    <phoneticPr fontId="4"/>
  </si>
  <si>
    <t>平野</t>
    <rPh sb="0" eb="2">
      <t>ヒラノ</t>
    </rPh>
    <phoneticPr fontId="4"/>
  </si>
  <si>
    <t>畔田</t>
    <rPh sb="0" eb="2">
      <t>クロダ</t>
    </rPh>
    <phoneticPr fontId="4"/>
  </si>
  <si>
    <t>西村</t>
    <rPh sb="0" eb="2">
      <t>ニシムラ</t>
    </rPh>
    <phoneticPr fontId="4"/>
  </si>
  <si>
    <t>小貫</t>
    <rPh sb="0" eb="2">
      <t>オヌキ</t>
    </rPh>
    <phoneticPr fontId="4"/>
  </si>
  <si>
    <t>池田</t>
    <rPh sb="0" eb="2">
      <t>イケダ</t>
    </rPh>
    <phoneticPr fontId="4"/>
  </si>
  <si>
    <t>石本</t>
    <rPh sb="0" eb="2">
      <t>イシモト</t>
    </rPh>
    <phoneticPr fontId="4"/>
  </si>
  <si>
    <t>八角</t>
    <rPh sb="0" eb="2">
      <t>ホスミ</t>
    </rPh>
    <phoneticPr fontId="4"/>
  </si>
  <si>
    <t>三橋</t>
    <rPh sb="0" eb="2">
      <t>ミツハシ</t>
    </rPh>
    <phoneticPr fontId="4"/>
  </si>
  <si>
    <t>根本</t>
    <rPh sb="0" eb="2">
      <t>ネモト</t>
    </rPh>
    <phoneticPr fontId="4"/>
  </si>
  <si>
    <t>桑野</t>
    <rPh sb="0" eb="2">
      <t>クワノ</t>
    </rPh>
    <phoneticPr fontId="4"/>
  </si>
  <si>
    <t>熊川</t>
    <rPh sb="0" eb="2">
      <t>クマカワ</t>
    </rPh>
    <phoneticPr fontId="4"/>
  </si>
  <si>
    <t>山口</t>
    <rPh sb="0" eb="2">
      <t>ヤマグチ</t>
    </rPh>
    <phoneticPr fontId="4"/>
  </si>
  <si>
    <t>青木</t>
    <rPh sb="0" eb="2">
      <t>アオキ</t>
    </rPh>
    <phoneticPr fontId="4"/>
  </si>
  <si>
    <t>竹内</t>
    <rPh sb="0" eb="2">
      <t>タケウチ</t>
    </rPh>
    <phoneticPr fontId="4"/>
  </si>
  <si>
    <t>小暮</t>
    <rPh sb="0" eb="2">
      <t>コグレ</t>
    </rPh>
    <phoneticPr fontId="4"/>
  </si>
  <si>
    <t>吉本</t>
    <rPh sb="0" eb="2">
      <t>ヨシモト</t>
    </rPh>
    <phoneticPr fontId="4"/>
  </si>
  <si>
    <t>御前</t>
    <rPh sb="0" eb="2">
      <t>オマエ</t>
    </rPh>
    <phoneticPr fontId="4"/>
  </si>
  <si>
    <t>島</t>
    <rPh sb="0" eb="1">
      <t>シマ</t>
    </rPh>
    <phoneticPr fontId="4"/>
  </si>
  <si>
    <t>髙橋</t>
    <rPh sb="0" eb="2">
      <t>タカハシ</t>
    </rPh>
    <phoneticPr fontId="4"/>
  </si>
  <si>
    <t>大竹</t>
    <rPh sb="0" eb="2">
      <t>オオタケ</t>
    </rPh>
    <phoneticPr fontId="4"/>
  </si>
  <si>
    <t>金高</t>
    <rPh sb="0" eb="2">
      <t>カネタカ</t>
    </rPh>
    <phoneticPr fontId="4"/>
  </si>
  <si>
    <t>齋藤</t>
    <rPh sb="0" eb="2">
      <t>サイトウ</t>
    </rPh>
    <phoneticPr fontId="4"/>
  </si>
  <si>
    <t>水摩</t>
    <rPh sb="0" eb="1">
      <t>ミズ</t>
    </rPh>
    <rPh sb="1" eb="2">
      <t>マ</t>
    </rPh>
    <phoneticPr fontId="4"/>
  </si>
  <si>
    <t>吾妻</t>
    <rPh sb="0" eb="2">
      <t>アヅマ</t>
    </rPh>
    <phoneticPr fontId="4"/>
  </si>
  <si>
    <t>石山</t>
    <rPh sb="0" eb="2">
      <t>イシヤマ</t>
    </rPh>
    <phoneticPr fontId="4"/>
  </si>
  <si>
    <t>鈴木陽</t>
    <rPh sb="0" eb="2">
      <t>スズキ</t>
    </rPh>
    <rPh sb="2" eb="3">
      <t>ヨウ</t>
    </rPh>
    <phoneticPr fontId="4"/>
  </si>
  <si>
    <t>須賀</t>
    <rPh sb="0" eb="2">
      <t>スガ</t>
    </rPh>
    <phoneticPr fontId="4"/>
  </si>
  <si>
    <t>平田</t>
    <rPh sb="0" eb="2">
      <t>ヒラタ</t>
    </rPh>
    <phoneticPr fontId="4"/>
  </si>
  <si>
    <t>木村</t>
    <rPh sb="0" eb="2">
      <t>キムラ</t>
    </rPh>
    <phoneticPr fontId="4"/>
  </si>
  <si>
    <t>赤塚</t>
    <rPh sb="0" eb="2">
      <t>アカツカ</t>
    </rPh>
    <phoneticPr fontId="4"/>
  </si>
  <si>
    <t>皆川</t>
    <rPh sb="0" eb="2">
      <t>ミナガワ</t>
    </rPh>
    <phoneticPr fontId="4"/>
  </si>
  <si>
    <t>北林　栄峰</t>
    <phoneticPr fontId="4"/>
  </si>
  <si>
    <t>（幕張総合高校長)</t>
    <phoneticPr fontId="4"/>
  </si>
  <si>
    <t>加瀨　健司</t>
    <phoneticPr fontId="4"/>
  </si>
  <si>
    <t>（匝瑳高校長）</t>
    <phoneticPr fontId="4"/>
  </si>
  <si>
    <t>赤松　茂顕</t>
    <rPh sb="0" eb="1">
      <t>アカ</t>
    </rPh>
    <rPh sb="1" eb="2">
      <t>マツ</t>
    </rPh>
    <rPh sb="3" eb="4">
      <t>シゲ</t>
    </rPh>
    <phoneticPr fontId="4"/>
  </si>
  <si>
    <t>（鎌ヶ谷高校長）</t>
    <rPh sb="1" eb="4">
      <t>カマガヤ</t>
    </rPh>
    <rPh sb="4" eb="7">
      <t>コウコウチョウ</t>
    </rPh>
    <phoneticPr fontId="4"/>
  </si>
  <si>
    <t>（大多喜高校長）</t>
    <rPh sb="1" eb="4">
      <t>オオタキ</t>
    </rPh>
    <rPh sb="4" eb="5">
      <t>タカシ</t>
    </rPh>
    <rPh sb="5" eb="7">
      <t>コウチョウ</t>
    </rPh>
    <rPh sb="6" eb="7">
      <t>チョウ</t>
    </rPh>
    <phoneticPr fontId="4"/>
  </si>
  <si>
    <t>長尾　正利</t>
    <rPh sb="0" eb="2">
      <t>ナガオ</t>
    </rPh>
    <rPh sb="3" eb="5">
      <t>マサトシ</t>
    </rPh>
    <phoneticPr fontId="4"/>
  </si>
  <si>
    <t>（印旛明誠高校長）</t>
    <rPh sb="1" eb="3">
      <t>インバ</t>
    </rPh>
    <rPh sb="3" eb="5">
      <t>メイセイ</t>
    </rPh>
    <rPh sb="5" eb="8">
      <t>コウコウチョウ</t>
    </rPh>
    <rPh sb="7" eb="8">
      <t>チョウ</t>
    </rPh>
    <phoneticPr fontId="4"/>
  </si>
  <si>
    <t>小林　正志</t>
    <rPh sb="0" eb="2">
      <t>コバヤシ</t>
    </rPh>
    <rPh sb="3" eb="4">
      <t>マサ</t>
    </rPh>
    <rPh sb="4" eb="5">
      <t>ココロザシ</t>
    </rPh>
    <phoneticPr fontId="4"/>
  </si>
  <si>
    <t>　A 　拓大紅陵</t>
    <phoneticPr fontId="4"/>
  </si>
  <si>
    <t xml:space="preserve">  Ａ 與島</t>
    <phoneticPr fontId="4"/>
  </si>
  <si>
    <t>　  （東金）</t>
    <phoneticPr fontId="4"/>
  </si>
  <si>
    <t>　　今関</t>
    <rPh sb="2" eb="4">
      <t>イマゼキ</t>
    </rPh>
    <phoneticPr fontId="4"/>
  </si>
  <si>
    <t>　　（長生）</t>
    <rPh sb="3" eb="5">
      <t>チョウセイ</t>
    </rPh>
    <phoneticPr fontId="4"/>
  </si>
  <si>
    <t>　　飯野・見栄野</t>
    <rPh sb="2" eb="4">
      <t>イイノ</t>
    </rPh>
    <rPh sb="5" eb="7">
      <t>ミエ</t>
    </rPh>
    <rPh sb="7" eb="8">
      <t>ノ</t>
    </rPh>
    <phoneticPr fontId="4"/>
  </si>
  <si>
    <t>　　（昭和学院）</t>
    <rPh sb="3" eb="5">
      <t>ショウワ</t>
    </rPh>
    <rPh sb="5" eb="7">
      <t>ガクイン</t>
    </rPh>
    <phoneticPr fontId="4"/>
  </si>
  <si>
    <t>　Ｃ　浜口</t>
    <rPh sb="3" eb="5">
      <t>ハマグチ</t>
    </rPh>
    <phoneticPr fontId="4"/>
  </si>
  <si>
    <t>　　（秀明八千代）</t>
    <rPh sb="3" eb="5">
      <t>シュウメイ</t>
    </rPh>
    <rPh sb="5" eb="8">
      <t>ヤチヨ</t>
    </rPh>
    <phoneticPr fontId="4"/>
  </si>
  <si>
    <t>　　 並木</t>
    <rPh sb="3" eb="5">
      <t>ナミキ</t>
    </rPh>
    <phoneticPr fontId="4"/>
  </si>
  <si>
    <t>　　 （市立銚子）</t>
    <rPh sb="4" eb="6">
      <t>イチリツ</t>
    </rPh>
    <rPh sb="6" eb="8">
      <t>チョウシ</t>
    </rPh>
    <phoneticPr fontId="4"/>
  </si>
  <si>
    <t>D　椎名</t>
    <rPh sb="2" eb="4">
      <t>シイナ</t>
    </rPh>
    <phoneticPr fontId="4"/>
  </si>
  <si>
    <t>　　（成東）</t>
    <rPh sb="3" eb="5">
      <t>ナルトウ</t>
    </rPh>
    <phoneticPr fontId="4"/>
  </si>
  <si>
    <t>　　宇井</t>
    <rPh sb="2" eb="4">
      <t>ウイ</t>
    </rPh>
    <phoneticPr fontId="4"/>
  </si>
  <si>
    <t>弁当係</t>
    <rPh sb="0" eb="2">
      <t>ベントウ</t>
    </rPh>
    <rPh sb="2" eb="3">
      <t>カカリ</t>
    </rPh>
    <phoneticPr fontId="4"/>
  </si>
  <si>
    <t>古田土</t>
    <rPh sb="0" eb="3">
      <t>コタト</t>
    </rPh>
    <phoneticPr fontId="4"/>
  </si>
  <si>
    <t>（東金）</t>
    <rPh sb="1" eb="3">
      <t>トウガネ</t>
    </rPh>
    <phoneticPr fontId="4"/>
  </si>
  <si>
    <t>藤代</t>
    <rPh sb="0" eb="2">
      <t>フジシロ</t>
    </rPh>
    <phoneticPr fontId="4"/>
  </si>
  <si>
    <t>（習志野）</t>
    <rPh sb="1" eb="4">
      <t>ナラシノ</t>
    </rPh>
    <phoneticPr fontId="4"/>
  </si>
  <si>
    <t>藤代</t>
    <rPh sb="0" eb="2">
      <t>フジシロ</t>
    </rPh>
    <phoneticPr fontId="4"/>
  </si>
  <si>
    <t>（習志野）</t>
    <rPh sb="1" eb="4">
      <t>ナラシノ</t>
    </rPh>
    <phoneticPr fontId="4"/>
  </si>
  <si>
    <t>藤田</t>
    <rPh sb="0" eb="2">
      <t>フジタ</t>
    </rPh>
    <phoneticPr fontId="4"/>
  </si>
  <si>
    <t>（成田北）</t>
    <rPh sb="1" eb="3">
      <t>ナリタ</t>
    </rPh>
    <rPh sb="3" eb="4">
      <t>キタ</t>
    </rPh>
    <phoneticPr fontId="4"/>
  </si>
  <si>
    <t>成田１名</t>
    <rPh sb="0" eb="2">
      <t>ナリタ</t>
    </rPh>
    <rPh sb="3" eb="4">
      <t>メイ</t>
    </rPh>
    <phoneticPr fontId="4"/>
  </si>
  <si>
    <t>嶋田　さらら</t>
    <rPh sb="0" eb="2">
      <t>シマダ</t>
    </rPh>
    <phoneticPr fontId="4"/>
  </si>
  <si>
    <t>村井　慶太郎</t>
    <rPh sb="0" eb="2">
      <t>ムライ</t>
    </rPh>
    <rPh sb="3" eb="4">
      <t>ケイ</t>
    </rPh>
    <rPh sb="4" eb="6">
      <t>タロウ</t>
    </rPh>
    <phoneticPr fontId="4"/>
  </si>
  <si>
    <t>森部</t>
    <rPh sb="0" eb="2">
      <t>モリベ</t>
    </rPh>
    <phoneticPr fontId="4"/>
  </si>
  <si>
    <t>（千葉南）</t>
    <rPh sb="1" eb="3">
      <t>チバ</t>
    </rPh>
    <rPh sb="3" eb="4">
      <t>ミナミ</t>
    </rPh>
    <phoneticPr fontId="4"/>
  </si>
  <si>
    <t>２日目  松山　先生</t>
    <rPh sb="1" eb="2">
      <t>ニチ</t>
    </rPh>
    <rPh sb="2" eb="3">
      <t>メ</t>
    </rPh>
    <rPh sb="8" eb="10">
      <t>センセイ</t>
    </rPh>
    <phoneticPr fontId="4"/>
  </si>
  <si>
    <t>伊藤（昭和学院）</t>
    <rPh sb="0" eb="2">
      <t>イトウ</t>
    </rPh>
    <phoneticPr fontId="4"/>
  </si>
  <si>
    <t>土肥（秀明八千代）</t>
    <rPh sb="0" eb="2">
      <t>ドイ</t>
    </rPh>
    <rPh sb="3" eb="5">
      <t>シュウメイ</t>
    </rPh>
    <rPh sb="5" eb="8">
      <t>ヤチヨ</t>
    </rPh>
    <phoneticPr fontId="4"/>
  </si>
  <si>
    <t>川内（昭和学院）</t>
    <rPh sb="0" eb="2">
      <t>カワウチ</t>
    </rPh>
    <rPh sb="3" eb="5">
      <t>ショウワ</t>
    </rPh>
    <rPh sb="5" eb="7">
      <t>ガクイン</t>
    </rPh>
    <phoneticPr fontId="4"/>
  </si>
  <si>
    <t>鬼澤(佐原)</t>
    <rPh sb="0" eb="2">
      <t>オニザワ</t>
    </rPh>
    <rPh sb="3" eb="5">
      <t>サワラ</t>
    </rPh>
    <phoneticPr fontId="4"/>
  </si>
  <si>
    <t>速永</t>
    <rPh sb="0" eb="2">
      <t>ソクナガ</t>
    </rPh>
    <phoneticPr fontId="4"/>
  </si>
  <si>
    <t>A1</t>
    <phoneticPr fontId="4"/>
  </si>
  <si>
    <t>A2</t>
    <phoneticPr fontId="4"/>
  </si>
  <si>
    <t>A3</t>
    <phoneticPr fontId="4"/>
  </si>
  <si>
    <t>A4</t>
    <phoneticPr fontId="4"/>
  </si>
  <si>
    <t>B1</t>
    <phoneticPr fontId="4"/>
  </si>
  <si>
    <t>B2</t>
    <phoneticPr fontId="4"/>
  </si>
  <si>
    <t>B3</t>
    <phoneticPr fontId="4"/>
  </si>
  <si>
    <t>B4</t>
    <phoneticPr fontId="4"/>
  </si>
  <si>
    <t>C1</t>
    <phoneticPr fontId="4"/>
  </si>
  <si>
    <t>C2</t>
    <phoneticPr fontId="4"/>
  </si>
  <si>
    <t>C3</t>
    <phoneticPr fontId="4"/>
  </si>
  <si>
    <t>C4</t>
    <phoneticPr fontId="4"/>
  </si>
  <si>
    <t>C5</t>
    <phoneticPr fontId="4"/>
  </si>
  <si>
    <t>A5</t>
    <phoneticPr fontId="4"/>
  </si>
  <si>
    <t>A6</t>
    <phoneticPr fontId="4"/>
  </si>
  <si>
    <t>A7</t>
    <phoneticPr fontId="4"/>
  </si>
  <si>
    <t>A8</t>
    <phoneticPr fontId="4"/>
  </si>
  <si>
    <t>A9</t>
    <phoneticPr fontId="4"/>
  </si>
  <si>
    <t>A10</t>
    <phoneticPr fontId="4"/>
  </si>
  <si>
    <t>B5</t>
    <phoneticPr fontId="4"/>
  </si>
  <si>
    <t>B6</t>
    <phoneticPr fontId="4"/>
  </si>
  <si>
    <t>B7</t>
    <phoneticPr fontId="4"/>
  </si>
  <si>
    <t>B8</t>
    <phoneticPr fontId="4"/>
  </si>
  <si>
    <t>B9</t>
    <phoneticPr fontId="4"/>
  </si>
  <si>
    <t>C6</t>
    <phoneticPr fontId="4"/>
  </si>
  <si>
    <t>C7</t>
    <phoneticPr fontId="4"/>
  </si>
  <si>
    <t>C8</t>
    <phoneticPr fontId="4"/>
  </si>
  <si>
    <t>C9</t>
    <phoneticPr fontId="4"/>
  </si>
  <si>
    <t>C10</t>
    <phoneticPr fontId="4"/>
  </si>
  <si>
    <t>A11</t>
    <phoneticPr fontId="4"/>
  </si>
  <si>
    <t>A12</t>
    <phoneticPr fontId="4"/>
  </si>
  <si>
    <t>A13</t>
    <phoneticPr fontId="4"/>
  </si>
  <si>
    <t>A14</t>
    <phoneticPr fontId="4"/>
  </si>
  <si>
    <t>A15</t>
    <phoneticPr fontId="4"/>
  </si>
  <si>
    <t>B10</t>
    <phoneticPr fontId="4"/>
  </si>
  <si>
    <t>A16</t>
    <phoneticPr fontId="4"/>
  </si>
  <si>
    <t>A17</t>
    <phoneticPr fontId="4"/>
  </si>
  <si>
    <t>B11</t>
    <phoneticPr fontId="4"/>
  </si>
  <si>
    <t>B12</t>
    <phoneticPr fontId="4"/>
  </si>
  <si>
    <t>B13</t>
    <phoneticPr fontId="4"/>
  </si>
  <si>
    <t>C11</t>
    <phoneticPr fontId="4"/>
  </si>
  <si>
    <t>C12</t>
    <phoneticPr fontId="4"/>
  </si>
  <si>
    <t>B14</t>
    <phoneticPr fontId="4"/>
  </si>
  <si>
    <t>A19</t>
    <phoneticPr fontId="4"/>
  </si>
  <si>
    <t>A18</t>
    <phoneticPr fontId="4"/>
  </si>
  <si>
    <t>舩津</t>
    <phoneticPr fontId="4"/>
  </si>
  <si>
    <t>A1</t>
    <phoneticPr fontId="4"/>
  </si>
  <si>
    <t>A2</t>
    <phoneticPr fontId="4"/>
  </si>
  <si>
    <t>A3</t>
    <phoneticPr fontId="4"/>
  </si>
  <si>
    <t>A4</t>
    <phoneticPr fontId="4"/>
  </si>
  <si>
    <t>A5</t>
    <phoneticPr fontId="4"/>
  </si>
  <si>
    <t>A6</t>
    <phoneticPr fontId="4"/>
  </si>
  <si>
    <t>B1</t>
    <phoneticPr fontId="4"/>
  </si>
  <si>
    <t>B2</t>
    <phoneticPr fontId="4"/>
  </si>
  <si>
    <t>B3</t>
    <phoneticPr fontId="4"/>
  </si>
  <si>
    <t>A7</t>
    <phoneticPr fontId="4"/>
  </si>
  <si>
    <t>A8</t>
    <phoneticPr fontId="4"/>
  </si>
  <si>
    <t>A9</t>
    <phoneticPr fontId="4"/>
  </si>
  <si>
    <t>A10</t>
    <phoneticPr fontId="4"/>
  </si>
  <si>
    <t>A11</t>
    <phoneticPr fontId="4"/>
  </si>
  <si>
    <t>B7</t>
    <phoneticPr fontId="4"/>
  </si>
  <si>
    <t>B8</t>
    <phoneticPr fontId="4"/>
  </si>
  <si>
    <t>B9</t>
    <phoneticPr fontId="4"/>
  </si>
  <si>
    <t>A12</t>
    <phoneticPr fontId="4"/>
  </si>
  <si>
    <t>A13</t>
    <phoneticPr fontId="4"/>
  </si>
  <si>
    <t>A14</t>
    <phoneticPr fontId="4"/>
  </si>
  <si>
    <t>B13</t>
    <phoneticPr fontId="4"/>
  </si>
  <si>
    <t>A15</t>
    <phoneticPr fontId="4"/>
  </si>
  <si>
    <t>A16</t>
    <phoneticPr fontId="4"/>
  </si>
  <si>
    <t>B21</t>
    <phoneticPr fontId="4"/>
  </si>
  <si>
    <t>B4</t>
    <phoneticPr fontId="4"/>
  </si>
  <si>
    <t>B5</t>
    <phoneticPr fontId="4"/>
  </si>
  <si>
    <t>B6</t>
    <phoneticPr fontId="4"/>
  </si>
  <si>
    <t>C1</t>
    <phoneticPr fontId="4"/>
  </si>
  <si>
    <t>C2</t>
    <phoneticPr fontId="4"/>
  </si>
  <si>
    <t>C3</t>
    <phoneticPr fontId="4"/>
  </si>
  <si>
    <t>C4</t>
    <phoneticPr fontId="4"/>
  </si>
  <si>
    <t>C5</t>
    <phoneticPr fontId="4"/>
  </si>
  <si>
    <t>C6</t>
    <phoneticPr fontId="4"/>
  </si>
  <si>
    <t>C7</t>
    <phoneticPr fontId="4"/>
  </si>
  <si>
    <t>B10</t>
    <phoneticPr fontId="4"/>
  </si>
  <si>
    <t>B11</t>
    <phoneticPr fontId="4"/>
  </si>
  <si>
    <t>B12</t>
    <phoneticPr fontId="4"/>
  </si>
  <si>
    <t>C8</t>
    <phoneticPr fontId="4"/>
  </si>
  <si>
    <t>C9</t>
    <phoneticPr fontId="4"/>
  </si>
  <si>
    <t>C10</t>
    <phoneticPr fontId="4"/>
  </si>
  <si>
    <t>C11</t>
    <phoneticPr fontId="4"/>
  </si>
  <si>
    <t>C12</t>
    <phoneticPr fontId="4"/>
  </si>
  <si>
    <t>B14</t>
    <phoneticPr fontId="4"/>
  </si>
  <si>
    <t>B15</t>
    <phoneticPr fontId="4"/>
  </si>
  <si>
    <t>C13</t>
    <phoneticPr fontId="4"/>
  </si>
  <si>
    <t>C14</t>
    <phoneticPr fontId="4"/>
  </si>
  <si>
    <t>B16</t>
    <phoneticPr fontId="4"/>
  </si>
  <si>
    <t>B17</t>
    <phoneticPr fontId="4"/>
  </si>
  <si>
    <t>B18</t>
    <phoneticPr fontId="4"/>
  </si>
  <si>
    <t>B19</t>
    <phoneticPr fontId="4"/>
  </si>
  <si>
    <t>B20</t>
    <phoneticPr fontId="4"/>
  </si>
  <si>
    <t>大　　　会　　　日　　　程</t>
    <rPh sb="0" eb="1">
      <t>ダイ</t>
    </rPh>
    <rPh sb="4" eb="5">
      <t>カイ</t>
    </rPh>
    <rPh sb="8" eb="9">
      <t>ヒ</t>
    </rPh>
    <rPh sb="12" eb="13">
      <t>ホド</t>
    </rPh>
    <phoneticPr fontId="31"/>
  </si>
  <si>
    <t>　　　　　第1日目　6月15日（土）</t>
    <rPh sb="5" eb="6">
      <t>ダイ</t>
    </rPh>
    <rPh sb="7" eb="8">
      <t>ニチ</t>
    </rPh>
    <rPh sb="8" eb="9">
      <t>メ</t>
    </rPh>
    <rPh sb="11" eb="12">
      <t>ガツ</t>
    </rPh>
    <rPh sb="14" eb="15">
      <t>ニチ</t>
    </rPh>
    <rPh sb="16" eb="17">
      <t>ド</t>
    </rPh>
    <phoneticPr fontId="31"/>
  </si>
  <si>
    <t>　　第2日目　6月16日（日）</t>
    <rPh sb="2" eb="3">
      <t>ダイ</t>
    </rPh>
    <rPh sb="4" eb="5">
      <t>ニチ</t>
    </rPh>
    <rPh sb="5" eb="6">
      <t>メ</t>
    </rPh>
    <rPh sb="8" eb="9">
      <t>ガツ</t>
    </rPh>
    <rPh sb="11" eb="12">
      <t>ニチ</t>
    </rPh>
    <rPh sb="13" eb="14">
      <t>ニチ</t>
    </rPh>
    <phoneticPr fontId="31"/>
  </si>
  <si>
    <t>駐車場解錠</t>
    <rPh sb="0" eb="3">
      <t>チュウシャジョウ</t>
    </rPh>
    <rPh sb="3" eb="5">
      <t>カイジョウ</t>
    </rPh>
    <phoneticPr fontId="31"/>
  </si>
  <si>
    <t>入館開始</t>
    <rPh sb="0" eb="2">
      <t>ニュウカン</t>
    </rPh>
    <rPh sb="2" eb="4">
      <t>カイシ</t>
    </rPh>
    <phoneticPr fontId="31"/>
  </si>
  <si>
    <t>受付開始（1F会議室）</t>
    <rPh sb="0" eb="2">
      <t>ウケツケ</t>
    </rPh>
    <rPh sb="2" eb="4">
      <t>カイシ</t>
    </rPh>
    <rPh sb="7" eb="10">
      <t>カイギシツ</t>
    </rPh>
    <phoneticPr fontId="31"/>
  </si>
  <si>
    <t>監督・顧問会議（1F会議室）</t>
    <rPh sb="0" eb="2">
      <t>カントク</t>
    </rPh>
    <rPh sb="3" eb="5">
      <t>コモン</t>
    </rPh>
    <rPh sb="5" eb="7">
      <t>カイギ</t>
    </rPh>
    <rPh sb="10" eb="13">
      <t>カイギシツ</t>
    </rPh>
    <phoneticPr fontId="31"/>
  </si>
  <si>
    <t>競技開始</t>
    <rPh sb="0" eb="2">
      <t>キョウギ</t>
    </rPh>
    <rPh sb="2" eb="4">
      <t>カイシ</t>
    </rPh>
    <phoneticPr fontId="31"/>
  </si>
  <si>
    <t>開会式</t>
    <rPh sb="0" eb="3">
      <t>カイカイシキ</t>
    </rPh>
    <phoneticPr fontId="31"/>
  </si>
  <si>
    <t>競技終了</t>
    <rPh sb="0" eb="2">
      <t>キョウギ</t>
    </rPh>
    <rPh sb="2" eb="4">
      <t>シュウリョウ</t>
    </rPh>
    <phoneticPr fontId="31"/>
  </si>
  <si>
    <t>閉会式</t>
    <rPh sb="0" eb="3">
      <t>ヘイカイシキ</t>
    </rPh>
    <phoneticPr fontId="31"/>
  </si>
  <si>
    <t>6月15日（土）</t>
    <rPh sb="1" eb="2">
      <t>ガツ</t>
    </rPh>
    <rPh sb="4" eb="5">
      <t>ニチ</t>
    </rPh>
    <rPh sb="6" eb="7">
      <t>ド</t>
    </rPh>
    <phoneticPr fontId="31"/>
  </si>
  <si>
    <t>種目</t>
    <rPh sb="0" eb="2">
      <t>シュモク</t>
    </rPh>
    <phoneticPr fontId="31"/>
  </si>
  <si>
    <t>競技時間</t>
    <rPh sb="0" eb="2">
      <t>キョウギ</t>
    </rPh>
    <rPh sb="2" eb="4">
      <t>ジカン</t>
    </rPh>
    <phoneticPr fontId="31"/>
  </si>
  <si>
    <t>Aコート</t>
    <phoneticPr fontId="31"/>
  </si>
  <si>
    <t>Bコート</t>
    <phoneticPr fontId="31"/>
  </si>
  <si>
    <t>Cコート</t>
    <phoneticPr fontId="31"/>
  </si>
  <si>
    <t>Dコート</t>
    <phoneticPr fontId="31"/>
  </si>
  <si>
    <t>備考</t>
    <rPh sb="0" eb="2">
      <t>ビコウ</t>
    </rPh>
    <phoneticPr fontId="31"/>
  </si>
  <si>
    <t>女子個人形予選
得点方式</t>
    <rPh sb="0" eb="2">
      <t>ジョシ</t>
    </rPh>
    <rPh sb="2" eb="4">
      <t>コジン</t>
    </rPh>
    <rPh sb="4" eb="5">
      <t>カタ</t>
    </rPh>
    <rPh sb="8" eb="10">
      <t>トクテン</t>
    </rPh>
    <rPh sb="10" eb="12">
      <t>ホウシキ</t>
    </rPh>
    <phoneticPr fontId="31"/>
  </si>
  <si>
    <t>9：00～9：30</t>
  </si>
  <si>
    <t>選手10</t>
    <rPh sb="0" eb="2">
      <t>センシュ</t>
    </rPh>
    <phoneticPr fontId="31"/>
  </si>
  <si>
    <t>第1指定形</t>
    <rPh sb="0" eb="1">
      <t>ダイ</t>
    </rPh>
    <rPh sb="2" eb="4">
      <t>シテイ</t>
    </rPh>
    <rPh sb="4" eb="5">
      <t>カタ</t>
    </rPh>
    <phoneticPr fontId="31"/>
  </si>
  <si>
    <t>男子個人形予選
得点方式</t>
    <rPh sb="0" eb="2">
      <t>ダンシ</t>
    </rPh>
    <rPh sb="2" eb="4">
      <t>コジン</t>
    </rPh>
    <rPh sb="4" eb="5">
      <t>カタ</t>
    </rPh>
    <phoneticPr fontId="31"/>
  </si>
  <si>
    <t>9：35～10：05</t>
  </si>
  <si>
    <t>選手11</t>
    <rPh sb="0" eb="2">
      <t>センシュ</t>
    </rPh>
    <phoneticPr fontId="31"/>
  </si>
  <si>
    <t>女子個人形
決勝ﾄｰﾅﾒﾝﾄ1回戦</t>
    <rPh sb="0" eb="2">
      <t>ジョシ</t>
    </rPh>
    <rPh sb="2" eb="4">
      <t>コジン</t>
    </rPh>
    <rPh sb="4" eb="5">
      <t>カタ</t>
    </rPh>
    <rPh sb="6" eb="8">
      <t>ケッショウ</t>
    </rPh>
    <rPh sb="15" eb="17">
      <t>カイセン</t>
    </rPh>
    <phoneticPr fontId="31"/>
  </si>
  <si>
    <t>10：10～10：40</t>
  </si>
  <si>
    <t>A1～A4
（4試合）</t>
    <rPh sb="8" eb="10">
      <t>シアイ</t>
    </rPh>
    <phoneticPr fontId="31"/>
  </si>
  <si>
    <t>B1～B4
（4試合）</t>
    <rPh sb="8" eb="10">
      <t>シアイ</t>
    </rPh>
    <phoneticPr fontId="31"/>
  </si>
  <si>
    <t>第2指定形</t>
    <rPh sb="0" eb="1">
      <t>ダイ</t>
    </rPh>
    <rPh sb="2" eb="4">
      <t>シテイ</t>
    </rPh>
    <rPh sb="4" eb="5">
      <t>カタ</t>
    </rPh>
    <phoneticPr fontId="31"/>
  </si>
  <si>
    <t>男子個人形
決勝ﾄｰﾅﾒﾝﾄ1回戦</t>
    <rPh sb="0" eb="2">
      <t>ダンシ</t>
    </rPh>
    <rPh sb="2" eb="4">
      <t>コジン</t>
    </rPh>
    <rPh sb="4" eb="5">
      <t>カタ</t>
    </rPh>
    <rPh sb="6" eb="8">
      <t>ケッショウ</t>
    </rPh>
    <rPh sb="15" eb="17">
      <t>カイセン</t>
    </rPh>
    <phoneticPr fontId="31"/>
  </si>
  <si>
    <t>10：45～11：15</t>
  </si>
  <si>
    <t>女子個人形
決勝ﾄｰﾅﾒﾝﾄ2・3回戦</t>
    <rPh sb="0" eb="2">
      <t>ジョシ</t>
    </rPh>
    <rPh sb="2" eb="4">
      <t>コジン</t>
    </rPh>
    <rPh sb="4" eb="5">
      <t>カタ</t>
    </rPh>
    <rPh sb="6" eb="8">
      <t>ケッショウ</t>
    </rPh>
    <rPh sb="17" eb="19">
      <t>カイセン</t>
    </rPh>
    <phoneticPr fontId="31"/>
  </si>
  <si>
    <t>11：20～11：40</t>
  </si>
  <si>
    <t>A5～A7
（3試合）</t>
    <rPh sb="8" eb="10">
      <t>シアイ</t>
    </rPh>
    <phoneticPr fontId="31"/>
  </si>
  <si>
    <t>B5～B7
（3試合）</t>
    <rPh sb="8" eb="10">
      <t>シアイ</t>
    </rPh>
    <phoneticPr fontId="31"/>
  </si>
  <si>
    <t>自由形1</t>
    <rPh sb="0" eb="3">
      <t>ジユウガタ</t>
    </rPh>
    <phoneticPr fontId="31"/>
  </si>
  <si>
    <t>男子個人形
決勝ﾄｰﾅﾒﾝﾄ2・3回戦</t>
    <rPh sb="0" eb="2">
      <t>ダンシ</t>
    </rPh>
    <rPh sb="2" eb="4">
      <t>コジン</t>
    </rPh>
    <rPh sb="4" eb="5">
      <t>カタ</t>
    </rPh>
    <rPh sb="6" eb="8">
      <t>ケッショウ</t>
    </rPh>
    <rPh sb="17" eb="19">
      <t>カイセン</t>
    </rPh>
    <phoneticPr fontId="31"/>
  </si>
  <si>
    <t>11：45～12：05</t>
  </si>
  <si>
    <t>男女個人形
決勝・3位決定戦</t>
    <rPh sb="0" eb="2">
      <t>ダンジョ</t>
    </rPh>
    <rPh sb="2" eb="4">
      <t>コジン</t>
    </rPh>
    <rPh sb="4" eb="5">
      <t>カタ</t>
    </rPh>
    <phoneticPr fontId="31"/>
  </si>
  <si>
    <t>12：10～12：30</t>
  </si>
  <si>
    <r>
      <rPr>
        <sz val="9"/>
        <color theme="1"/>
        <rFont val="ＭＳ Ｐゴシック"/>
        <family val="3"/>
        <charset val="128"/>
        <scheme val="minor"/>
      </rPr>
      <t>A8～A9</t>
    </r>
    <r>
      <rPr>
        <sz val="8"/>
        <color theme="1"/>
        <rFont val="ＭＳ Ｐゴシック"/>
        <family val="3"/>
        <charset val="128"/>
        <scheme val="minor"/>
      </rPr>
      <t xml:space="preserve">
（女子2試合）</t>
    </r>
    <phoneticPr fontId="31"/>
  </si>
  <si>
    <r>
      <rPr>
        <sz val="9"/>
        <color theme="1"/>
        <rFont val="ＭＳ Ｐゴシック"/>
        <family val="3"/>
        <charset val="128"/>
        <scheme val="minor"/>
      </rPr>
      <t>B8～B9</t>
    </r>
    <r>
      <rPr>
        <sz val="8"/>
        <color theme="1"/>
        <rFont val="ＭＳ Ｐゴシック"/>
        <family val="3"/>
        <charset val="128"/>
        <scheme val="minor"/>
      </rPr>
      <t xml:space="preserve">
（男子2試合）</t>
    </r>
    <phoneticPr fontId="31"/>
  </si>
  <si>
    <t>昼食</t>
    <rPh sb="0" eb="2">
      <t>チュウショク</t>
    </rPh>
    <phoneticPr fontId="31"/>
  </si>
  <si>
    <t>女子個人組手
1～3回戦</t>
    <rPh sb="0" eb="2">
      <t>ジョシ</t>
    </rPh>
    <rPh sb="2" eb="4">
      <t>コジン</t>
    </rPh>
    <rPh sb="4" eb="6">
      <t>クミテ</t>
    </rPh>
    <rPh sb="10" eb="12">
      <t>カイセン</t>
    </rPh>
    <phoneticPr fontId="31"/>
  </si>
  <si>
    <t>13：30～14：20</t>
    <phoneticPr fontId="31"/>
  </si>
  <si>
    <t>A1～A13
（13試合）</t>
    <rPh sb="10" eb="12">
      <t>シアイ</t>
    </rPh>
    <phoneticPr fontId="31"/>
  </si>
  <si>
    <t>Ｂ1～Ｂ12
（12試合）</t>
    <rPh sb="10" eb="12">
      <t>シアイ</t>
    </rPh>
    <phoneticPr fontId="31"/>
  </si>
  <si>
    <t>Ｃ1～Ｃ12
（12試合）</t>
    <rPh sb="10" eb="12">
      <t>シアイ</t>
    </rPh>
    <phoneticPr fontId="31"/>
  </si>
  <si>
    <t>男子個人組手
1～3回戦</t>
    <rPh sb="0" eb="2">
      <t>ダンシ</t>
    </rPh>
    <rPh sb="2" eb="4">
      <t>コジン</t>
    </rPh>
    <rPh sb="4" eb="6">
      <t>クミテ</t>
    </rPh>
    <phoneticPr fontId="31"/>
  </si>
  <si>
    <t>14：25～15：15</t>
    <phoneticPr fontId="31"/>
  </si>
  <si>
    <t>A1～A14
（14試合）</t>
    <rPh sb="10" eb="12">
      <t>シアイ</t>
    </rPh>
    <phoneticPr fontId="31"/>
  </si>
  <si>
    <t>Ｂ1～Ｂ15
（15試合）</t>
    <rPh sb="10" eb="12">
      <t>シアイ</t>
    </rPh>
    <phoneticPr fontId="31"/>
  </si>
  <si>
    <t>Ｃ1～Ｃ14
（14試合）</t>
    <rPh sb="10" eb="12">
      <t>シアイ</t>
    </rPh>
    <phoneticPr fontId="31"/>
  </si>
  <si>
    <t>女子個人組手
4回戦</t>
    <rPh sb="0" eb="2">
      <t>ジョシ</t>
    </rPh>
    <rPh sb="2" eb="4">
      <t>コジン</t>
    </rPh>
    <rPh sb="4" eb="6">
      <t>クミテ</t>
    </rPh>
    <rPh sb="8" eb="10">
      <t>カイセン</t>
    </rPh>
    <phoneticPr fontId="31"/>
  </si>
  <si>
    <t>15：20～15：30</t>
    <phoneticPr fontId="31"/>
  </si>
  <si>
    <t>A14～A15
（2試合）</t>
    <rPh sb="10" eb="12">
      <t>シアイ</t>
    </rPh>
    <phoneticPr fontId="31"/>
  </si>
  <si>
    <t>B13～A14
（2試合）</t>
    <rPh sb="10" eb="12">
      <t>シアイ</t>
    </rPh>
    <phoneticPr fontId="31"/>
  </si>
  <si>
    <t>男子個人組手
4回戦</t>
    <rPh sb="0" eb="2">
      <t>ダンシ</t>
    </rPh>
    <rPh sb="2" eb="4">
      <t>コジン</t>
    </rPh>
    <rPh sb="4" eb="6">
      <t>クミテ</t>
    </rPh>
    <rPh sb="8" eb="10">
      <t>カイセン</t>
    </rPh>
    <phoneticPr fontId="31"/>
  </si>
  <si>
    <t>15：35～15：45</t>
    <phoneticPr fontId="31"/>
  </si>
  <si>
    <t>A15～A16
（2試合）</t>
    <rPh sb="10" eb="12">
      <t>シアイ</t>
    </rPh>
    <phoneticPr fontId="31"/>
  </si>
  <si>
    <t>B16～B17
（2試合）</t>
    <rPh sb="10" eb="12">
      <t>シアイ</t>
    </rPh>
    <phoneticPr fontId="31"/>
  </si>
  <si>
    <t>男女個人組手
準決勝</t>
    <rPh sb="0" eb="2">
      <t>ダンジョ</t>
    </rPh>
    <rPh sb="2" eb="4">
      <t>コジン</t>
    </rPh>
    <rPh sb="4" eb="6">
      <t>クミテ</t>
    </rPh>
    <rPh sb="7" eb="10">
      <t>ジュンケッショウ</t>
    </rPh>
    <phoneticPr fontId="31"/>
  </si>
  <si>
    <t>15：50～16：00</t>
    <phoneticPr fontId="31"/>
  </si>
  <si>
    <r>
      <rPr>
        <sz val="9"/>
        <color theme="1"/>
        <rFont val="ＭＳ Ｐゴシック"/>
        <family val="3"/>
        <charset val="128"/>
        <scheme val="minor"/>
      </rPr>
      <t>A16～A17</t>
    </r>
    <r>
      <rPr>
        <sz val="8"/>
        <color theme="1"/>
        <rFont val="ＭＳ Ｐゴシック"/>
        <family val="3"/>
        <charset val="128"/>
        <scheme val="minor"/>
      </rPr>
      <t xml:space="preserve">
（女子2試合）</t>
    </r>
    <rPh sb="9" eb="11">
      <t>ジョシ</t>
    </rPh>
    <phoneticPr fontId="31"/>
  </si>
  <si>
    <r>
      <rPr>
        <sz val="9"/>
        <color theme="1"/>
        <rFont val="ＭＳ Ｐゴシック"/>
        <family val="3"/>
        <charset val="128"/>
        <scheme val="minor"/>
      </rPr>
      <t>B18～B19</t>
    </r>
    <r>
      <rPr>
        <sz val="8"/>
        <color theme="1"/>
        <rFont val="ＭＳ Ｐゴシック"/>
        <family val="3"/>
        <charset val="128"/>
        <scheme val="minor"/>
      </rPr>
      <t xml:space="preserve">
（男子2試合）</t>
    </r>
    <rPh sb="9" eb="11">
      <t>ダンシ</t>
    </rPh>
    <phoneticPr fontId="31"/>
  </si>
  <si>
    <t>男女個人組手
決勝・3位決定戦</t>
    <rPh sb="0" eb="2">
      <t>ダンジョ</t>
    </rPh>
    <rPh sb="2" eb="4">
      <t>コジン</t>
    </rPh>
    <rPh sb="4" eb="6">
      <t>クミテ</t>
    </rPh>
    <rPh sb="7" eb="9">
      <t>ケッショウ</t>
    </rPh>
    <rPh sb="11" eb="12">
      <t>イ</t>
    </rPh>
    <rPh sb="12" eb="15">
      <t>ケッテイセン</t>
    </rPh>
    <phoneticPr fontId="31"/>
  </si>
  <si>
    <t>16：05～16：15</t>
    <phoneticPr fontId="31"/>
  </si>
  <si>
    <r>
      <rPr>
        <sz val="9"/>
        <color theme="1"/>
        <rFont val="ＭＳ Ｐゴシック"/>
        <family val="3"/>
        <charset val="128"/>
        <scheme val="minor"/>
      </rPr>
      <t>A18～A19</t>
    </r>
    <r>
      <rPr>
        <sz val="8"/>
        <color theme="1"/>
        <rFont val="ＭＳ Ｐゴシック"/>
        <family val="3"/>
        <charset val="128"/>
        <scheme val="minor"/>
      </rPr>
      <t xml:space="preserve">
（女子2試合）</t>
    </r>
    <r>
      <rPr>
        <sz val="11"/>
        <color theme="1"/>
        <rFont val="ＭＳ Ｐゴシック"/>
        <family val="2"/>
        <charset val="128"/>
        <scheme val="minor"/>
      </rPr>
      <t/>
    </r>
    <rPh sb="9" eb="11">
      <t>ジョシ</t>
    </rPh>
    <phoneticPr fontId="31"/>
  </si>
  <si>
    <r>
      <rPr>
        <sz val="9"/>
        <color theme="1"/>
        <rFont val="ＭＳ Ｐゴシック"/>
        <family val="3"/>
        <charset val="128"/>
        <scheme val="minor"/>
      </rPr>
      <t>B20～B21</t>
    </r>
    <r>
      <rPr>
        <sz val="8"/>
        <color theme="1"/>
        <rFont val="ＭＳ Ｐゴシック"/>
        <family val="3"/>
        <charset val="128"/>
        <scheme val="minor"/>
      </rPr>
      <t xml:space="preserve">
（男子2試合）</t>
    </r>
    <rPh sb="9" eb="11">
      <t>ダンシ</t>
    </rPh>
    <phoneticPr fontId="31"/>
  </si>
  <si>
    <t>男子個人組手
3決・決勝</t>
    <rPh sb="0" eb="2">
      <t>ダンシ</t>
    </rPh>
    <rPh sb="2" eb="4">
      <t>コジン</t>
    </rPh>
    <rPh sb="4" eb="6">
      <t>クミテ</t>
    </rPh>
    <rPh sb="8" eb="9">
      <t>キ</t>
    </rPh>
    <rPh sb="10" eb="12">
      <t>ケッショウ</t>
    </rPh>
    <phoneticPr fontId="31"/>
  </si>
  <si>
    <t>16：10～16：20</t>
  </si>
  <si>
    <t>（2試合）</t>
    <rPh sb="2" eb="4">
      <t>シアイ</t>
    </rPh>
    <phoneticPr fontId="31"/>
  </si>
  <si>
    <t>6月16日（日）</t>
    <rPh sb="1" eb="2">
      <t>ガツ</t>
    </rPh>
    <rPh sb="4" eb="5">
      <t>ニチ</t>
    </rPh>
    <rPh sb="6" eb="7">
      <t>ニチ</t>
    </rPh>
    <phoneticPr fontId="31"/>
  </si>
  <si>
    <t>Aコート</t>
    <phoneticPr fontId="31"/>
  </si>
  <si>
    <t>Bコート</t>
    <phoneticPr fontId="31"/>
  </si>
  <si>
    <t>Cコート</t>
    <phoneticPr fontId="31"/>
  </si>
  <si>
    <t>Dコート</t>
    <phoneticPr fontId="31"/>
  </si>
  <si>
    <t>女子団体組手
1・2回戦</t>
    <rPh sb="0" eb="2">
      <t>ジョシ</t>
    </rPh>
    <rPh sb="2" eb="4">
      <t>ダンタイ</t>
    </rPh>
    <rPh sb="4" eb="6">
      <t>クミテ</t>
    </rPh>
    <rPh sb="10" eb="12">
      <t>カイセン</t>
    </rPh>
    <phoneticPr fontId="31"/>
  </si>
  <si>
    <t>8：40～10：00</t>
  </si>
  <si>
    <t>C1～C3
（3試合）</t>
    <rPh sb="8" eb="10">
      <t>シアイ</t>
    </rPh>
    <phoneticPr fontId="31"/>
  </si>
  <si>
    <t>初戦のチームは勝敗が決まってもすべて行う</t>
    <phoneticPr fontId="31"/>
  </si>
  <si>
    <t>男子団体組手
1～3回戦</t>
    <rPh sb="0" eb="2">
      <t>ダンシ</t>
    </rPh>
    <rPh sb="2" eb="4">
      <t>ダンタイ</t>
    </rPh>
    <rPh sb="4" eb="6">
      <t>クミテ</t>
    </rPh>
    <rPh sb="10" eb="11">
      <t>カイ</t>
    </rPh>
    <rPh sb="11" eb="12">
      <t>セン</t>
    </rPh>
    <phoneticPr fontId="31"/>
  </si>
  <si>
    <t>10:05～12：00</t>
    <phoneticPr fontId="31"/>
  </si>
  <si>
    <t>A1～A6
（6試合）</t>
    <rPh sb="8" eb="10">
      <t>シアイ</t>
    </rPh>
    <phoneticPr fontId="31"/>
  </si>
  <si>
    <t>B1～B6
（6試合）</t>
    <rPh sb="8" eb="10">
      <t>シアイ</t>
    </rPh>
    <phoneticPr fontId="31"/>
  </si>
  <si>
    <t>C1～C5
（5試合）</t>
    <rPh sb="8" eb="10">
      <t>シアイ</t>
    </rPh>
    <phoneticPr fontId="31"/>
  </si>
  <si>
    <t>女子団体組手
準決勝</t>
    <rPh sb="0" eb="2">
      <t>ジョシ</t>
    </rPh>
    <rPh sb="2" eb="4">
      <t>ダンタイ</t>
    </rPh>
    <rPh sb="4" eb="6">
      <t>クミテ</t>
    </rPh>
    <rPh sb="7" eb="10">
      <t>ジュンケッショウ</t>
    </rPh>
    <phoneticPr fontId="31"/>
  </si>
  <si>
    <t>13：00～13：20</t>
  </si>
  <si>
    <t>A5
（1試合）</t>
    <rPh sb="5" eb="7">
      <t>シアイ</t>
    </rPh>
    <phoneticPr fontId="31"/>
  </si>
  <si>
    <t>B5
（1試合）</t>
    <rPh sb="5" eb="7">
      <t>シアイ</t>
    </rPh>
    <phoneticPr fontId="31"/>
  </si>
  <si>
    <t>男子団体組手
準決勝</t>
    <rPh sb="0" eb="2">
      <t>ダンシ</t>
    </rPh>
    <rPh sb="2" eb="4">
      <t>ダンタイ</t>
    </rPh>
    <rPh sb="4" eb="6">
      <t>クミテ</t>
    </rPh>
    <rPh sb="7" eb="10">
      <t>ジュンケッショウ</t>
    </rPh>
    <phoneticPr fontId="31"/>
  </si>
  <si>
    <t>13：25～13：45</t>
  </si>
  <si>
    <t>A7
（1試合）</t>
    <rPh sb="5" eb="7">
      <t>シアイ</t>
    </rPh>
    <phoneticPr fontId="31"/>
  </si>
  <si>
    <t>B7
（1試合）</t>
    <rPh sb="5" eb="7">
      <t>シアイ</t>
    </rPh>
    <phoneticPr fontId="31"/>
  </si>
  <si>
    <t>男女団体組手
3位決定戦</t>
    <rPh sb="0" eb="2">
      <t>ダンジョ</t>
    </rPh>
    <rPh sb="2" eb="4">
      <t>ダンタイ</t>
    </rPh>
    <rPh sb="4" eb="6">
      <t>クミテ</t>
    </rPh>
    <rPh sb="8" eb="9">
      <t>イ</t>
    </rPh>
    <rPh sb="9" eb="12">
      <t>ケッテイセン</t>
    </rPh>
    <phoneticPr fontId="31"/>
  </si>
  <si>
    <t>13：50～14：10</t>
  </si>
  <si>
    <t>A6
（1試合）</t>
    <rPh sb="5" eb="7">
      <t>シアイ</t>
    </rPh>
    <phoneticPr fontId="31"/>
  </si>
  <si>
    <t>B8
（1試合）</t>
    <rPh sb="5" eb="7">
      <t>シアイ</t>
    </rPh>
    <phoneticPr fontId="31"/>
  </si>
  <si>
    <t>女子団体組手
決勝</t>
    <rPh sb="0" eb="2">
      <t>ジョシ</t>
    </rPh>
    <rPh sb="2" eb="4">
      <t>ダンタイ</t>
    </rPh>
    <rPh sb="4" eb="6">
      <t>クミテ</t>
    </rPh>
    <rPh sb="7" eb="9">
      <t>ケッショウ</t>
    </rPh>
    <phoneticPr fontId="31"/>
  </si>
  <si>
    <t>14：15～14：35</t>
  </si>
  <si>
    <t>センターコート
（1試合）</t>
    <rPh sb="10" eb="12">
      <t>シアイ</t>
    </rPh>
    <phoneticPr fontId="31"/>
  </si>
  <si>
    <t>男子団体組手
決勝</t>
    <rPh sb="0" eb="2">
      <t>ダンシ</t>
    </rPh>
    <rPh sb="2" eb="4">
      <t>ダンタイ</t>
    </rPh>
    <rPh sb="4" eb="6">
      <t>クミテ</t>
    </rPh>
    <rPh sb="7" eb="9">
      <t>ケッショウ</t>
    </rPh>
    <phoneticPr fontId="31"/>
  </si>
  <si>
    <t>14：40～15：00</t>
  </si>
  <si>
    <t>㠀田</t>
    <rPh sb="1" eb="2">
      <t>デン</t>
    </rPh>
    <phoneticPr fontId="4"/>
  </si>
  <si>
    <t>Bコート</t>
    <phoneticPr fontId="4"/>
  </si>
  <si>
    <t>Dコート</t>
    <phoneticPr fontId="4"/>
  </si>
  <si>
    <t>鈴木</t>
  </si>
  <si>
    <t>秀明八千代</t>
  </si>
  <si>
    <t>湯野澤</t>
  </si>
  <si>
    <t>渋谷幕張</t>
  </si>
  <si>
    <t>越川</t>
  </si>
  <si>
    <t>敬愛学園</t>
  </si>
  <si>
    <t>田邉</t>
  </si>
  <si>
    <t>東金</t>
  </si>
  <si>
    <t>村山</t>
  </si>
  <si>
    <t>千葉南</t>
  </si>
  <si>
    <t>佐藤</t>
  </si>
  <si>
    <t>千葉経済</t>
  </si>
  <si>
    <t>山田</t>
  </si>
  <si>
    <t>拓大紅陵</t>
  </si>
  <si>
    <t>清水</t>
  </si>
  <si>
    <t>成田</t>
  </si>
  <si>
    <t>佐々木</t>
  </si>
  <si>
    <t>佐原</t>
  </si>
  <si>
    <t>徳永</t>
  </si>
  <si>
    <t>別府</t>
  </si>
  <si>
    <t>習志野</t>
  </si>
  <si>
    <t>成東</t>
  </si>
  <si>
    <t>大野</t>
  </si>
  <si>
    <t>平岩</t>
  </si>
  <si>
    <t>麗澤</t>
  </si>
  <si>
    <t>小野</t>
  </si>
  <si>
    <t>浅野</t>
  </si>
  <si>
    <t>長生</t>
  </si>
  <si>
    <t>高岡</t>
  </si>
  <si>
    <t>伊藤</t>
  </si>
  <si>
    <t>大林</t>
  </si>
  <si>
    <t>船橋東</t>
  </si>
  <si>
    <t>宮</t>
  </si>
  <si>
    <t>萩山</t>
  </si>
  <si>
    <t>岡本</t>
  </si>
  <si>
    <t>須賀田</t>
  </si>
  <si>
    <t>新原</t>
  </si>
  <si>
    <t>永野</t>
  </si>
  <si>
    <t>西廣</t>
  </si>
  <si>
    <t>市立銚子</t>
  </si>
  <si>
    <t>飯田</t>
  </si>
  <si>
    <t>國田</t>
  </si>
  <si>
    <t>大内</t>
  </si>
  <si>
    <t>木更津総合</t>
  </si>
  <si>
    <t>木津</t>
  </si>
  <si>
    <t>月崎</t>
  </si>
  <si>
    <t>田中</t>
  </si>
  <si>
    <t>柳田</t>
  </si>
  <si>
    <t>西武台</t>
  </si>
  <si>
    <t>丸木</t>
  </si>
  <si>
    <t>㠀田</t>
  </si>
  <si>
    <t>佐久間</t>
  </si>
  <si>
    <t>関</t>
  </si>
  <si>
    <t>昭和学院</t>
  </si>
  <si>
    <t>髙橋</t>
  </si>
  <si>
    <t>中村</t>
  </si>
  <si>
    <t>林</t>
  </si>
  <si>
    <t>井上</t>
  </si>
  <si>
    <t>地曳</t>
  </si>
  <si>
    <t>渡辺</t>
  </si>
  <si>
    <t>信太</t>
  </si>
  <si>
    <t>皆川</t>
  </si>
  <si>
    <t>平野</t>
  </si>
  <si>
    <t>石川</t>
  </si>
  <si>
    <t>田村</t>
  </si>
  <si>
    <t>榎本</t>
  </si>
  <si>
    <t>山上</t>
  </si>
  <si>
    <t>山名</t>
  </si>
  <si>
    <t>徳光</t>
  </si>
  <si>
    <t>金子</t>
  </si>
  <si>
    <t>岡田</t>
  </si>
  <si>
    <t>大島</t>
  </si>
  <si>
    <t>日体大柏</t>
  </si>
  <si>
    <t>島村</t>
  </si>
  <si>
    <t>島</t>
  </si>
  <si>
    <t>大杉</t>
  </si>
  <si>
    <t>長友</t>
  </si>
  <si>
    <t>速永</t>
  </si>
  <si>
    <t>吾妻</t>
  </si>
  <si>
    <t>片岡</t>
  </si>
  <si>
    <t>平田</t>
  </si>
  <si>
    <t>井合</t>
  </si>
  <si>
    <t>桑野</t>
  </si>
  <si>
    <t>安藤</t>
  </si>
  <si>
    <t>戸邉</t>
  </si>
  <si>
    <t>早坂</t>
  </si>
  <si>
    <t>中島</t>
  </si>
  <si>
    <t>茂原樟陽</t>
  </si>
  <si>
    <t>木村</t>
  </si>
  <si>
    <t>御前</t>
  </si>
  <si>
    <t>清川</t>
  </si>
  <si>
    <t>嶋田</t>
  </si>
  <si>
    <t>向後</t>
  </si>
  <si>
    <t>長生　</t>
  </si>
  <si>
    <t>今野</t>
  </si>
  <si>
    <t>丸子</t>
  </si>
  <si>
    <t>山本</t>
  </si>
  <si>
    <t>菊池</t>
  </si>
  <si>
    <t>齊藤</t>
  </si>
  <si>
    <t>川崎</t>
  </si>
  <si>
    <t>高梨</t>
  </si>
  <si>
    <t>三上</t>
  </si>
  <si>
    <t>稗田</t>
  </si>
  <si>
    <t>高木</t>
  </si>
  <si>
    <t>野田</t>
  </si>
  <si>
    <t>三好</t>
  </si>
  <si>
    <t>長澤</t>
  </si>
  <si>
    <t>坂内</t>
  </si>
  <si>
    <t>橋本</t>
  </si>
  <si>
    <t>大渕</t>
  </si>
  <si>
    <t>川</t>
  </si>
  <si>
    <t>舩津</t>
  </si>
  <si>
    <t>須賀</t>
  </si>
  <si>
    <t>八角</t>
  </si>
  <si>
    <t>小貫</t>
  </si>
  <si>
    <t>成田北</t>
  </si>
  <si>
    <t>齋藤</t>
  </si>
  <si>
    <t>竹内</t>
  </si>
  <si>
    <t>須藤</t>
  </si>
  <si>
    <t>熊川</t>
  </si>
  <si>
    <t>旭</t>
  </si>
  <si>
    <t>三橋</t>
  </si>
  <si>
    <t>金高</t>
  </si>
  <si>
    <t>古川</t>
  </si>
  <si>
    <t>畔田</t>
  </si>
  <si>
    <t>村井</t>
  </si>
  <si>
    <t>松崎</t>
  </si>
  <si>
    <t>吉本</t>
  </si>
  <si>
    <t>尾形</t>
  </si>
  <si>
    <t>青木</t>
  </si>
  <si>
    <t>池田</t>
  </si>
  <si>
    <t>根本</t>
  </si>
  <si>
    <t>小暮</t>
  </si>
  <si>
    <t>市瀬</t>
  </si>
  <si>
    <t>山口</t>
  </si>
  <si>
    <t>大竹</t>
  </si>
  <si>
    <t>赤塚</t>
  </si>
  <si>
    <t>千葉</t>
  </si>
  <si>
    <t>石山</t>
  </si>
  <si>
    <t>石本</t>
  </si>
  <si>
    <t>西村</t>
  </si>
  <si>
    <t>水摩</t>
  </si>
  <si>
    <t>寺岡</t>
  </si>
  <si>
    <t>鈴木</t>
    <phoneticPr fontId="4"/>
  </si>
  <si>
    <t>（トーナメントB）</t>
    <phoneticPr fontId="4"/>
  </si>
  <si>
    <t>市立銚子高校</t>
    <rPh sb="0" eb="2">
      <t>イチリツ</t>
    </rPh>
    <rPh sb="2" eb="4">
      <t>チョウシ</t>
    </rPh>
    <rPh sb="4" eb="6">
      <t>コウコウ</t>
    </rPh>
    <phoneticPr fontId="4"/>
  </si>
  <si>
    <t>救急用具</t>
    <rPh sb="0" eb="2">
      <t>キュウキュウ</t>
    </rPh>
    <rPh sb="2" eb="4">
      <t>ヨウグ</t>
    </rPh>
    <phoneticPr fontId="4"/>
  </si>
  <si>
    <t>　駐車場入口：　　　（  　　）  開館時：　　　（　  　）　  閉館時：　　　（ 　 　）</t>
    <phoneticPr fontId="4"/>
  </si>
  <si>
    <t xml:space="preserve">＊県武道館運営業務　４～６地区の顧問全員　　　　責任者　尾形（成田）　綿貫（東総工業）　 </t>
    <rPh sb="1" eb="2">
      <t>ケン</t>
    </rPh>
    <rPh sb="2" eb="5">
      <t>ブドウカン</t>
    </rPh>
    <rPh sb="5" eb="7">
      <t>ウンエイ</t>
    </rPh>
    <rPh sb="7" eb="9">
      <t>ギョウム</t>
    </rPh>
    <rPh sb="13" eb="15">
      <t>チク</t>
    </rPh>
    <rPh sb="16" eb="18">
      <t>コモン</t>
    </rPh>
    <rPh sb="18" eb="20">
      <t>ゼンイン</t>
    </rPh>
    <rPh sb="24" eb="27">
      <t>セキニンシャ</t>
    </rPh>
    <rPh sb="28" eb="30">
      <t>オガタ</t>
    </rPh>
    <rPh sb="31" eb="33">
      <t>ナリタ</t>
    </rPh>
    <rPh sb="35" eb="37">
      <t>ワタヌキ</t>
    </rPh>
    <rPh sb="38" eb="40">
      <t>トウソウ</t>
    </rPh>
    <rPh sb="40" eb="42">
      <t>コウギョウ</t>
    </rPh>
    <phoneticPr fontId="4"/>
  </si>
  <si>
    <t xml:space="preserve"> １５：００</t>
    <phoneticPr fontId="4"/>
  </si>
  <si>
    <t>拓大紅陵　西武台千葉　成田　成田北　船橋東</t>
    <rPh sb="0" eb="2">
      <t>タクダイ</t>
    </rPh>
    <rPh sb="2" eb="4">
      <t>コウリョウ</t>
    </rPh>
    <rPh sb="5" eb="7">
      <t>セイブ</t>
    </rPh>
    <rPh sb="7" eb="8">
      <t>ダイ</t>
    </rPh>
    <rPh sb="8" eb="10">
      <t>チバ</t>
    </rPh>
    <rPh sb="11" eb="13">
      <t>ナリタ</t>
    </rPh>
    <rPh sb="14" eb="16">
      <t>ナリタ</t>
    </rPh>
    <rPh sb="16" eb="17">
      <t>キタ</t>
    </rPh>
    <rPh sb="18" eb="21">
      <t>フナバシヒガシ</t>
    </rPh>
    <phoneticPr fontId="4"/>
  </si>
  <si>
    <t>千葉南　木更津総合　佐原　千葉経済　渋谷幕張　敬愛学園</t>
    <rPh sb="0" eb="2">
      <t>チバ</t>
    </rPh>
    <rPh sb="2" eb="3">
      <t>ミナミ</t>
    </rPh>
    <rPh sb="4" eb="9">
      <t>キサラヅソウゴウ</t>
    </rPh>
    <rPh sb="10" eb="12">
      <t>サワラ</t>
    </rPh>
    <rPh sb="13" eb="15">
      <t>チバ</t>
    </rPh>
    <rPh sb="15" eb="17">
      <t>ケイザイ</t>
    </rPh>
    <rPh sb="18" eb="20">
      <t>シブヤ</t>
    </rPh>
    <rPh sb="20" eb="22">
      <t>マクハリ</t>
    </rPh>
    <rPh sb="23" eb="25">
      <t>ケイアイ</t>
    </rPh>
    <rPh sb="25" eb="27">
      <t>ガクエン</t>
    </rPh>
    <phoneticPr fontId="4"/>
  </si>
  <si>
    <t>日体大柏　東金　清水　成東　昭和学院　</t>
    <rPh sb="0" eb="3">
      <t>ニッタイダイ</t>
    </rPh>
    <rPh sb="3" eb="4">
      <t>カシワ</t>
    </rPh>
    <rPh sb="5" eb="7">
      <t>トウガネ</t>
    </rPh>
    <rPh sb="8" eb="10">
      <t>シミズ</t>
    </rPh>
    <rPh sb="11" eb="13">
      <t>ナルトウ</t>
    </rPh>
    <rPh sb="14" eb="16">
      <t>ショウワ</t>
    </rPh>
    <rPh sb="16" eb="18">
      <t>ガクイン</t>
    </rPh>
    <phoneticPr fontId="4"/>
  </si>
  <si>
    <t>習志野　麗澤　長生　市立銚子　秀明八千代</t>
    <rPh sb="0" eb="3">
      <t>ナラシノ</t>
    </rPh>
    <rPh sb="4" eb="6">
      <t>レイタク</t>
    </rPh>
    <rPh sb="7" eb="9">
      <t>チョウセイ</t>
    </rPh>
    <rPh sb="10" eb="12">
      <t>イチリツ</t>
    </rPh>
    <rPh sb="12" eb="14">
      <t>チョウシ</t>
    </rPh>
    <rPh sb="15" eb="17">
      <t>シュウメイ</t>
    </rPh>
    <rPh sb="17" eb="20">
      <t>ヤチヨ</t>
    </rPh>
    <phoneticPr fontId="4"/>
  </si>
  <si>
    <t>自由形2</t>
    <rPh sb="0" eb="2">
      <t>ジユウ</t>
    </rPh>
    <rPh sb="2" eb="3">
      <t>カタ</t>
    </rPh>
    <phoneticPr fontId="31"/>
  </si>
  <si>
    <t>（公財）　千　葉　県　ス　ポ　ー　ツ　協　会</t>
    <rPh sb="1" eb="2">
      <t>コウ</t>
    </rPh>
    <rPh sb="2" eb="3">
      <t>ザイ</t>
    </rPh>
    <rPh sb="5" eb="6">
      <t>セン</t>
    </rPh>
    <rPh sb="7" eb="8">
      <t>ハ</t>
    </rPh>
    <rPh sb="9" eb="10">
      <t>ケン</t>
    </rPh>
    <rPh sb="19" eb="20">
      <t>キョウ</t>
    </rPh>
    <rPh sb="21" eb="22">
      <t>カイ</t>
    </rPh>
    <phoneticPr fontId="4"/>
  </si>
  <si>
    <t>点</t>
    <rPh sb="0" eb="1">
      <t>テン</t>
    </rPh>
    <phoneticPr fontId="4"/>
  </si>
  <si>
    <t>今関</t>
    <rPh sb="0" eb="2">
      <t>イマゼキ</t>
    </rPh>
    <phoneticPr fontId="4"/>
  </si>
  <si>
    <t>（長生）</t>
    <rPh sb="1" eb="3">
      <t>チョウセイ</t>
    </rPh>
    <phoneticPr fontId="4"/>
  </si>
  <si>
    <t>（茂原樟陽）</t>
    <rPh sb="1" eb="5">
      <t>モバラショウヨウ</t>
    </rPh>
    <phoneticPr fontId="4"/>
  </si>
  <si>
    <t>宇野</t>
    <rPh sb="0" eb="2">
      <t>ウノ</t>
    </rPh>
    <phoneticPr fontId="4"/>
  </si>
  <si>
    <t>高井</t>
    <rPh sb="0" eb="2">
      <t>タカイ</t>
    </rPh>
    <phoneticPr fontId="4"/>
  </si>
  <si>
    <t>（清水）</t>
  </si>
  <si>
    <t>　　 椿　　</t>
    <rPh sb="3" eb="4">
      <t>ツバキ</t>
    </rPh>
    <phoneticPr fontId="4"/>
  </si>
  <si>
    <t>（千葉経済）</t>
  </si>
  <si>
    <t>（西武台千葉）</t>
  </si>
  <si>
    <t>（市立習志野）</t>
  </si>
  <si>
    <t>久保木</t>
    <rPh sb="0" eb="3">
      <t>クボキ</t>
    </rPh>
    <phoneticPr fontId="4"/>
  </si>
  <si>
    <t>（佐原）</t>
  </si>
  <si>
    <t>（成田北）</t>
  </si>
  <si>
    <t>※団体組手優勝校と個人種目１、２位の選手は沖縄県名護市で開催される全国高校総体に出場する。</t>
    <rPh sb="1" eb="3">
      <t>ダンタイ</t>
    </rPh>
    <rPh sb="3" eb="5">
      <t>クミテ</t>
    </rPh>
    <rPh sb="5" eb="8">
      <t>ユウショウコウ</t>
    </rPh>
    <rPh sb="9" eb="11">
      <t>コジン</t>
    </rPh>
    <rPh sb="11" eb="13">
      <t>シュモク</t>
    </rPh>
    <rPh sb="16" eb="17">
      <t>イ</t>
    </rPh>
    <rPh sb="18" eb="20">
      <t>センシュ</t>
    </rPh>
    <rPh sb="21" eb="24">
      <t>オキナワケン</t>
    </rPh>
    <rPh sb="24" eb="27">
      <t>ナゴシ</t>
    </rPh>
    <rPh sb="28" eb="30">
      <t>カイサイ</t>
    </rPh>
    <rPh sb="33" eb="35">
      <t>ゼンコク</t>
    </rPh>
    <rPh sb="35" eb="37">
      <t>コウコウ</t>
    </rPh>
    <rPh sb="37" eb="39">
      <t>ソウタイ</t>
    </rPh>
    <rPh sb="40" eb="42">
      <t>シュツジョウ</t>
    </rPh>
    <phoneticPr fontId="4"/>
  </si>
  <si>
    <t>形名</t>
    <rPh sb="0" eb="1">
      <t>カタ</t>
    </rPh>
    <rPh sb="1" eb="2">
      <t>ナ</t>
    </rPh>
    <phoneticPr fontId="4"/>
  </si>
  <si>
    <t>順位</t>
    <rPh sb="0" eb="2">
      <t>ジュンイ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</si>
</sst>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_);[Red]\(0.00\)"/>
    <numFmt numFmtId="178" formatCode="0_);[Red]\(0\)"/>
    <numFmt numFmtId="179" formatCode="0_ "/>
  </numFmts>
  <fonts count="40">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sz val="18"/>
      <name val="ＭＳ Ｐゴシック"/>
      <family val="3"/>
      <charset val="128"/>
    </font>
    <font>
      <sz val="11"/>
      <name val="ＭＳ Ｐゴシック"/>
      <family val="3"/>
      <charset val="128"/>
    </font>
    <font>
      <sz val="11"/>
      <color rgb="FFFF0000"/>
      <name val="ＭＳ Ｐゴシック"/>
      <family val="3"/>
      <charset val="128"/>
    </font>
    <font>
      <sz val="18"/>
      <color theme="1"/>
      <name val="ＭＳ Ｐゴシック"/>
      <family val="3"/>
      <charset val="128"/>
    </font>
    <font>
      <sz val="26"/>
      <color theme="1"/>
      <name val="ＭＳ Ｐゴシック"/>
      <family val="3"/>
      <charset val="128"/>
    </font>
    <font>
      <sz val="10"/>
      <color rgb="FFFF0000"/>
      <name val="ＭＳ Ｐゴシック"/>
      <family val="3"/>
      <charset val="128"/>
    </font>
    <font>
      <sz val="11"/>
      <color theme="0" tint="-0.499984740745262"/>
      <name val="ＭＳ Ｐゴシック"/>
      <family val="3"/>
      <charset val="128"/>
    </font>
    <font>
      <sz val="7"/>
      <name val="ＭＳ Ｐゴシック"/>
      <family val="3"/>
      <charset val="128"/>
    </font>
    <font>
      <b/>
      <sz val="16"/>
      <name val="ＭＳ Ｐゴシック"/>
      <family val="3"/>
      <charset val="128"/>
    </font>
    <font>
      <sz val="12"/>
      <color theme="0"/>
      <name val="ＭＳ Ｐゴシック"/>
      <family val="3"/>
      <charset val="128"/>
    </font>
    <font>
      <sz val="9"/>
      <color theme="0"/>
      <name val="ＭＳ Ｐゴシック"/>
      <family val="3"/>
      <charset val="128"/>
    </font>
    <font>
      <sz val="8"/>
      <color theme="0"/>
      <name val="ＭＳ Ｐゴシック"/>
      <family val="3"/>
      <charset val="128"/>
    </font>
    <font>
      <sz val="11"/>
      <color theme="0"/>
      <name val="ＭＳ Ｐゴシック"/>
      <family val="3"/>
      <charset val="128"/>
    </font>
    <font>
      <sz val="14"/>
      <color theme="0"/>
      <name val="ＭＳ Ｐゴシック"/>
      <family val="3"/>
      <charset val="128"/>
    </font>
    <font>
      <sz val="6"/>
      <color theme="0"/>
      <name val="ＭＳ Ｐゴシック"/>
      <family val="3"/>
      <charset val="128"/>
    </font>
    <font>
      <sz val="8"/>
      <name val="ＭＳ Ｐ明朝"/>
      <family val="1"/>
      <charset val="128"/>
    </font>
    <font>
      <sz val="9"/>
      <name val="Arial"/>
      <family val="2"/>
    </font>
    <font>
      <sz val="11"/>
      <color theme="1"/>
      <name val="ＭＳ Ｐゴシック"/>
      <family val="2"/>
      <scheme val="minor"/>
    </font>
    <font>
      <sz val="20"/>
      <color theme="1"/>
      <name val="ＭＳ Ｐゴシック"/>
      <family val="2"/>
      <scheme val="minor"/>
    </font>
    <font>
      <sz val="6"/>
      <name val="ＭＳ Ｐゴシック"/>
      <family val="3"/>
      <charset val="128"/>
      <scheme val="minor"/>
    </font>
    <font>
      <sz val="20"/>
      <color theme="1"/>
      <name val="ＭＳ Ｐゴシック"/>
      <family val="3"/>
      <charset val="128"/>
      <scheme val="minor"/>
    </font>
    <font>
      <sz val="10"/>
      <color theme="1"/>
      <name val="ＭＳ Ｐゴシック"/>
      <family val="2"/>
      <scheme val="minor"/>
    </font>
    <font>
      <sz val="14"/>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hair">
        <color indexed="64"/>
      </top>
      <bottom/>
      <diagonal/>
    </border>
    <border>
      <left style="medium">
        <color indexed="64"/>
      </left>
      <right style="medium">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left style="hair">
        <color indexed="64"/>
      </left>
      <right/>
      <top/>
      <bottom/>
      <diagonal/>
    </border>
    <border>
      <left/>
      <right style="hair">
        <color indexed="64"/>
      </right>
      <top style="thin">
        <color indexed="64"/>
      </top>
      <bottom/>
      <diagonal/>
    </border>
    <border>
      <left style="hair">
        <color indexed="64"/>
      </left>
      <right/>
      <top style="thin">
        <color indexed="64"/>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right style="medium">
        <color rgb="FFFF0000"/>
      </right>
      <top/>
      <bottom/>
      <diagonal/>
    </border>
    <border>
      <left style="hair">
        <color indexed="64"/>
      </left>
      <right/>
      <top/>
      <bottom style="thick">
        <color rgb="FFFF0000"/>
      </bottom>
      <diagonal/>
    </border>
    <border>
      <left style="hair">
        <color indexed="64"/>
      </left>
      <right style="thick">
        <color rgb="FFFF0000"/>
      </right>
      <top style="thick">
        <color rgb="FFFF0000"/>
      </top>
      <bottom/>
      <diagonal/>
    </border>
    <border>
      <left style="hair">
        <color indexed="64"/>
      </left>
      <right style="thick">
        <color rgb="FFFF0000"/>
      </right>
      <top/>
      <bottom style="thick">
        <color rgb="FFFF0000"/>
      </bottom>
      <diagonal/>
    </border>
    <border>
      <left style="thick">
        <color rgb="FFFF0000"/>
      </left>
      <right/>
      <top/>
      <bottom style="thick">
        <color rgb="FFFF0000"/>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
      <left style="hair">
        <color indexed="64"/>
      </left>
      <right style="thick">
        <color rgb="FFFF0000"/>
      </right>
      <top/>
      <bottom/>
      <diagonal/>
    </border>
    <border>
      <left/>
      <right/>
      <top/>
      <bottom style="thick">
        <color rgb="FFFF0000"/>
      </bottom>
      <diagonal/>
    </border>
    <border>
      <left style="thick">
        <color rgb="FFFF0000"/>
      </left>
      <right style="medium">
        <color rgb="FFFF0000"/>
      </right>
      <top/>
      <bottom style="thick">
        <color rgb="FFFF0000"/>
      </bottom>
      <diagonal/>
    </border>
    <border>
      <left style="thick">
        <color rgb="FFFF0000"/>
      </left>
      <right style="thick">
        <color rgb="FFFF0000"/>
      </right>
      <top/>
      <bottom style="thick">
        <color rgb="FFFF0000"/>
      </bottom>
      <diagonal/>
    </border>
    <border>
      <left style="thick">
        <color rgb="FFFF0000"/>
      </left>
      <right/>
      <top style="thick">
        <color rgb="FFFF0000"/>
      </top>
      <bottom/>
      <diagonal/>
    </border>
    <border>
      <left/>
      <right/>
      <top style="thick">
        <color rgb="FFFF0000"/>
      </top>
      <bottom/>
      <diagonal/>
    </border>
    <border>
      <left style="thick">
        <color rgb="FFFF0000"/>
      </left>
      <right/>
      <top/>
      <bottom/>
      <diagonal/>
    </border>
    <border>
      <left style="thick">
        <color rgb="FFFF0000"/>
      </left>
      <right style="thick">
        <color rgb="FFFF0000"/>
      </right>
      <top/>
      <bottom/>
      <diagonal/>
    </border>
    <border>
      <left style="thin">
        <color indexed="64"/>
      </left>
      <right style="thin">
        <color indexed="64"/>
      </right>
      <top style="thin">
        <color theme="0"/>
      </top>
      <bottom/>
      <diagonal/>
    </border>
    <border>
      <left style="thin">
        <color theme="0"/>
      </left>
      <right/>
      <top/>
      <bottom style="thin">
        <color indexed="64"/>
      </bottom>
      <diagonal/>
    </border>
    <border>
      <left style="thin">
        <color theme="0"/>
      </left>
      <right/>
      <top/>
      <bottom/>
      <diagonal/>
    </border>
    <border>
      <left/>
      <right style="thin">
        <color theme="1"/>
      </right>
      <top style="thin">
        <color indexed="64"/>
      </top>
      <bottom/>
      <diagonal/>
    </border>
    <border>
      <left/>
      <right style="thin">
        <color theme="1"/>
      </right>
      <top/>
      <bottom/>
      <diagonal/>
    </border>
    <border>
      <left/>
      <right style="thin">
        <color theme="1"/>
      </right>
      <top/>
      <bottom style="hair">
        <color indexed="64"/>
      </bottom>
      <diagonal/>
    </border>
    <border>
      <left style="thin">
        <color theme="1"/>
      </left>
      <right/>
      <top/>
      <bottom style="hair">
        <color indexed="64"/>
      </bottom>
      <diagonal/>
    </border>
    <border>
      <left/>
      <right/>
      <top/>
      <bottom style="thin">
        <color theme="1"/>
      </bottom>
      <diagonal/>
    </border>
    <border>
      <left/>
      <right style="thin">
        <color theme="1"/>
      </right>
      <top/>
      <bottom style="thin">
        <color theme="1"/>
      </bottom>
      <diagonal/>
    </border>
    <border>
      <left style="thin">
        <color theme="1"/>
      </left>
      <right/>
      <top/>
      <bottom/>
      <diagonal/>
    </border>
    <border>
      <left/>
      <right style="thin">
        <color indexed="64"/>
      </right>
      <top/>
      <bottom style="thin">
        <color theme="0"/>
      </bottom>
      <diagonal/>
    </border>
    <border>
      <left/>
      <right style="thin">
        <color theme="0"/>
      </right>
      <top/>
      <bottom style="thin">
        <color theme="1"/>
      </bottom>
      <diagonal/>
    </border>
    <border>
      <left/>
      <right/>
      <top style="thin">
        <color theme="1"/>
      </top>
      <bottom style="thin">
        <color theme="0"/>
      </bottom>
      <diagonal/>
    </border>
    <border>
      <left style="thin">
        <color indexed="64"/>
      </left>
      <right/>
      <top/>
      <bottom style="thin">
        <color theme="1"/>
      </bottom>
      <diagonal/>
    </border>
    <border>
      <left style="thin">
        <color theme="0"/>
      </left>
      <right/>
      <top style="thin">
        <color theme="0"/>
      </top>
      <bottom style="thin">
        <color indexed="64"/>
      </bottom>
      <diagonal/>
    </border>
    <border>
      <left/>
      <right style="thin">
        <color indexed="64"/>
      </right>
      <top/>
      <bottom style="hair">
        <color indexed="64"/>
      </bottom>
      <diagonal/>
    </border>
    <border>
      <left style="hair">
        <color indexed="64"/>
      </left>
      <right style="thin">
        <color auto="1"/>
      </right>
      <top style="thin">
        <color auto="1"/>
      </top>
      <bottom/>
      <diagonal/>
    </border>
    <border>
      <left style="hair">
        <color indexed="64"/>
      </left>
      <right style="thin">
        <color auto="1"/>
      </right>
      <top/>
      <bottom style="thin">
        <color auto="1"/>
      </bottom>
      <diagonal/>
    </border>
    <border>
      <left/>
      <right style="thin">
        <color auto="1"/>
      </right>
      <top style="thick">
        <color rgb="FFFF0000"/>
      </top>
      <bottom/>
      <diagonal/>
    </border>
    <border>
      <left style="thin">
        <color theme="1"/>
      </left>
      <right/>
      <top style="thin">
        <color theme="1"/>
      </top>
      <bottom style="hair">
        <color indexed="64"/>
      </bottom>
      <diagonal/>
    </border>
    <border>
      <left/>
      <right style="thin">
        <color theme="1"/>
      </right>
      <top style="thin">
        <color theme="1"/>
      </top>
      <bottom style="hair">
        <color indexed="64"/>
      </bottom>
      <diagonal/>
    </border>
    <border>
      <left style="thin">
        <color indexed="64"/>
      </left>
      <right/>
      <top/>
      <bottom style="thin">
        <color theme="0"/>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top style="thin">
        <color theme="1"/>
      </top>
      <bottom/>
      <diagonal/>
    </border>
    <border>
      <left/>
      <right/>
      <top style="thin">
        <color theme="1"/>
      </top>
      <bottom/>
      <diagonal/>
    </border>
    <border>
      <left/>
      <right style="hair">
        <color theme="1"/>
      </right>
      <top style="thin">
        <color theme="1"/>
      </top>
      <bottom/>
      <diagonal/>
    </border>
    <border>
      <left style="thin">
        <color theme="0"/>
      </left>
      <right style="hair">
        <color theme="1"/>
      </right>
      <top style="thin">
        <color theme="0"/>
      </top>
      <bottom style="thin">
        <color theme="1"/>
      </bottom>
      <diagonal/>
    </border>
    <border>
      <left style="thin">
        <color theme="0"/>
      </left>
      <right style="hair">
        <color theme="1"/>
      </right>
      <top style="thin">
        <color theme="1"/>
      </top>
      <bottom/>
      <diagonal/>
    </border>
    <border>
      <left style="thin">
        <color theme="0"/>
      </left>
      <right style="hair">
        <color theme="1"/>
      </right>
      <top/>
      <bottom style="thin">
        <color indexed="64"/>
      </bottom>
      <diagonal/>
    </border>
    <border>
      <left/>
      <right style="hair">
        <color theme="1"/>
      </right>
      <top/>
      <bottom/>
      <diagonal/>
    </border>
    <border>
      <left/>
      <right style="hair">
        <color theme="1"/>
      </right>
      <top/>
      <bottom style="thin">
        <color indexed="64"/>
      </bottom>
      <diagonal/>
    </border>
    <border>
      <left/>
      <right style="hair">
        <color theme="1"/>
      </right>
      <top/>
      <bottom style="thin">
        <color theme="1"/>
      </bottom>
      <diagonal/>
    </border>
    <border>
      <left/>
      <right style="hair">
        <color theme="1"/>
      </right>
      <top style="thin">
        <color theme="0"/>
      </top>
      <bottom style="thin">
        <color theme="1"/>
      </bottom>
      <diagonal/>
    </border>
    <border>
      <left style="thin">
        <color theme="0"/>
      </left>
      <right style="hair">
        <color theme="1"/>
      </right>
      <top/>
      <bottom style="thin">
        <color theme="1"/>
      </bottom>
      <diagonal/>
    </border>
    <border>
      <left style="thin">
        <color theme="0"/>
      </left>
      <right style="hair">
        <color theme="1"/>
      </right>
      <top/>
      <bottom style="thin">
        <color theme="0"/>
      </bottom>
      <diagonal/>
    </border>
  </borders>
  <cellStyleXfs count="2">
    <xf numFmtId="0" fontId="0" fillId="0" borderId="0"/>
    <xf numFmtId="0" fontId="29" fillId="0" borderId="0"/>
  </cellStyleXfs>
  <cellXfs count="594">
    <xf numFmtId="0" fontId="0" fillId="0" borderId="0" xfId="0"/>
    <xf numFmtId="0" fontId="5" fillId="0" borderId="0" xfId="0" applyFont="1" applyFill="1" applyBorder="1" applyAlignment="1" applyProtection="1">
      <alignment horizontal="left" vertical="center"/>
    </xf>
    <xf numFmtId="0" fontId="7" fillId="0" borderId="0" xfId="0" applyFont="1" applyFill="1" applyBorder="1" applyAlignment="1">
      <alignment horizontal="center"/>
    </xf>
    <xf numFmtId="0" fontId="7" fillId="0" borderId="0" xfId="0"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0" fillId="0" borderId="0" xfId="0" applyFill="1" applyAlignment="1">
      <alignment horizont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0" fillId="0" borderId="0" xfId="0" applyFill="1"/>
    <xf numFmtId="0" fontId="0" fillId="0" borderId="1" xfId="0" applyFont="1" applyFill="1" applyBorder="1" applyAlignment="1">
      <alignment horizontal="center" vertical="center"/>
    </xf>
    <xf numFmtId="0" fontId="0" fillId="0" borderId="0" xfId="0" applyFill="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9" fillId="0" borderId="0" xfId="0" applyFont="1" applyFill="1" applyBorder="1"/>
    <xf numFmtId="0" fontId="7" fillId="0" borderId="0" xfId="0" applyFont="1" applyFill="1" applyBorder="1" applyAlignment="1">
      <alignment horizontal="right"/>
    </xf>
    <xf numFmtId="0" fontId="7" fillId="0" borderId="0" xfId="0" applyFont="1" applyFill="1" applyBorder="1" applyAlignment="1"/>
    <xf numFmtId="0" fontId="9" fillId="0" borderId="0" xfId="0" applyFont="1" applyFill="1" applyBorder="1" applyAlignment="1"/>
    <xf numFmtId="0" fontId="7"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shrinkToFit="1"/>
    </xf>
    <xf numFmtId="0" fontId="0" fillId="0" borderId="0" xfId="0" applyFill="1" applyAlignment="1">
      <alignment horizontal="left"/>
    </xf>
    <xf numFmtId="0" fontId="7" fillId="0" borderId="0" xfId="0" applyFont="1" applyFill="1"/>
    <xf numFmtId="0" fontId="0" fillId="0" borderId="0" xfId="0" applyFont="1" applyFill="1" applyAlignment="1"/>
    <xf numFmtId="0" fontId="0" fillId="0" borderId="0" xfId="0" applyFont="1" applyFill="1"/>
    <xf numFmtId="0" fontId="11" fillId="0" borderId="1"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0" xfId="0" applyFont="1" applyFill="1" applyBorder="1" applyAlignment="1">
      <alignment horizontal="center" vertical="center"/>
    </xf>
    <xf numFmtId="0" fontId="7" fillId="0" borderId="1" xfId="0" applyNumberFormat="1" applyFont="1" applyFill="1" applyBorder="1" applyAlignment="1">
      <alignment horizontal="left" vertical="center"/>
    </xf>
    <xf numFmtId="178" fontId="7" fillId="0" borderId="1" xfId="0" applyNumberFormat="1" applyFont="1" applyFill="1" applyBorder="1" applyAlignment="1">
      <alignment horizontal="left" vertical="center"/>
    </xf>
    <xf numFmtId="177" fontId="11" fillId="0" borderId="1" xfId="0" applyNumberFormat="1" applyFont="1" applyFill="1" applyBorder="1" applyAlignment="1">
      <alignment horizontal="left" vertical="center"/>
    </xf>
    <xf numFmtId="0" fontId="7" fillId="0" borderId="1" xfId="0" applyFont="1" applyFill="1" applyBorder="1" applyAlignment="1">
      <alignment horizontal="distributed" vertical="center"/>
    </xf>
    <xf numFmtId="0" fontId="11" fillId="0" borderId="0" xfId="0" applyFont="1" applyFill="1" applyBorder="1" applyAlignment="1">
      <alignment horizontal="center" vertical="center" wrapText="1"/>
    </xf>
    <xf numFmtId="0" fontId="0" fillId="0" borderId="1" xfId="0" applyFont="1" applyFill="1" applyBorder="1" applyAlignment="1">
      <alignment horizontal="distributed" vertical="center"/>
    </xf>
    <xf numFmtId="0" fontId="0" fillId="0" borderId="1" xfId="0" applyFont="1" applyFill="1" applyBorder="1" applyAlignment="1">
      <alignment horizontal="distributed" vertical="distributed"/>
    </xf>
    <xf numFmtId="0" fontId="0" fillId="0" borderId="0" xfId="0" applyFont="1" applyFill="1" applyBorder="1" applyAlignment="1">
      <alignment horizontal="left" vertical="center"/>
    </xf>
    <xf numFmtId="0" fontId="13" fillId="0" borderId="0" xfId="0" applyFont="1" applyFill="1" applyBorder="1" applyAlignment="1">
      <alignment horizontal="distributed" vertical="center"/>
    </xf>
    <xf numFmtId="0" fontId="13" fillId="0" borderId="3" xfId="0" applyFont="1" applyFill="1" applyBorder="1" applyAlignment="1">
      <alignment horizontal="distributed" vertical="center"/>
    </xf>
    <xf numFmtId="0" fontId="13"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0" fillId="0" borderId="4"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6" xfId="0" applyFont="1" applyFill="1" applyBorder="1" applyAlignment="1">
      <alignment horizontal="left" vertical="center"/>
    </xf>
    <xf numFmtId="0" fontId="0" fillId="0" borderId="9" xfId="0" applyFont="1" applyFill="1" applyBorder="1" applyAlignment="1">
      <alignment horizontal="center" vertical="center"/>
    </xf>
    <xf numFmtId="0" fontId="0" fillId="0" borderId="6" xfId="0" applyFont="1" applyFill="1" applyBorder="1" applyAlignment="1">
      <alignment vertical="center"/>
    </xf>
    <xf numFmtId="0" fontId="0" fillId="0" borderId="10" xfId="0" applyFont="1" applyFill="1" applyBorder="1" applyAlignment="1">
      <alignment horizontal="left" vertical="center"/>
    </xf>
    <xf numFmtId="0" fontId="0" fillId="0" borderId="8" xfId="0" applyFont="1" applyFill="1" applyBorder="1" applyAlignment="1">
      <alignment horizontal="center" vertical="center"/>
    </xf>
    <xf numFmtId="0" fontId="0" fillId="0" borderId="0" xfId="0" applyFont="1" applyFill="1" applyBorder="1" applyAlignment="1">
      <alignment horizontal="center" vertical="center"/>
    </xf>
    <xf numFmtId="0" fontId="9" fillId="0" borderId="0" xfId="0" applyFont="1" applyFill="1" applyBorder="1" applyAlignment="1">
      <alignment horizontal="center"/>
    </xf>
    <xf numFmtId="0" fontId="7" fillId="0" borderId="0" xfId="0" applyFont="1" applyFill="1" applyBorder="1" applyAlignment="1" applyProtection="1">
      <alignment horizontal="center" vertical="center"/>
    </xf>
    <xf numFmtId="0" fontId="0" fillId="0" borderId="0" xfId="0" applyFill="1" applyAlignment="1">
      <alignment horizontal="right"/>
    </xf>
    <xf numFmtId="0" fontId="21" fillId="0" borderId="0" xfId="0" applyFont="1" applyFill="1" applyBorder="1" applyAlignment="1">
      <alignment horizontal="center" vertical="center"/>
    </xf>
    <xf numFmtId="0" fontId="21" fillId="0" borderId="0" xfId="0" applyNumberFormat="1" applyFont="1" applyFill="1" applyBorder="1" applyAlignment="1">
      <alignment horizontal="center" vertical="center"/>
    </xf>
    <xf numFmtId="0" fontId="22" fillId="0" borderId="0"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xf>
    <xf numFmtId="177" fontId="24" fillId="0" borderId="0" xfId="0" applyNumberFormat="1" applyFont="1" applyFill="1" applyBorder="1" applyAlignment="1">
      <alignment horizontal="center" vertical="center"/>
    </xf>
    <xf numFmtId="0" fontId="0" fillId="0" borderId="0" xfId="0" applyFont="1" applyFill="1" applyAlignment="1">
      <alignment horizontal="left"/>
    </xf>
    <xf numFmtId="178" fontId="6" fillId="0" borderId="1" xfId="0" applyNumberFormat="1" applyFont="1" applyFill="1" applyBorder="1" applyAlignment="1">
      <alignment horizontal="left" vertical="center"/>
    </xf>
    <xf numFmtId="0" fontId="6" fillId="0" borderId="1" xfId="0" applyFont="1" applyFill="1" applyBorder="1" applyAlignment="1">
      <alignment horizontal="distributed" vertical="center"/>
    </xf>
    <xf numFmtId="0" fontId="6" fillId="0" borderId="1" xfId="0" applyFont="1" applyFill="1" applyBorder="1" applyAlignment="1">
      <alignment vertical="center"/>
    </xf>
    <xf numFmtId="0" fontId="6" fillId="0" borderId="1" xfId="0" applyFont="1" applyFill="1" applyBorder="1"/>
    <xf numFmtId="0" fontId="6" fillId="0" borderId="1" xfId="0" applyFont="1" applyFill="1" applyBorder="1" applyAlignment="1"/>
    <xf numFmtId="0" fontId="1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11" fillId="0" borderId="1" xfId="0" applyNumberFormat="1" applyFont="1" applyFill="1" applyBorder="1" applyAlignment="1">
      <alignment horizontal="center" vertical="center"/>
    </xf>
    <xf numFmtId="177" fontId="11" fillId="0" borderId="1" xfId="0" applyNumberFormat="1" applyFont="1" applyFill="1" applyBorder="1" applyAlignment="1">
      <alignment horizontal="center" vertical="center"/>
    </xf>
    <xf numFmtId="0" fontId="6" fillId="0" borderId="7" xfId="0" applyFont="1" applyFill="1" applyBorder="1" applyAlignment="1">
      <alignment horizontal="distributed" vertical="center"/>
    </xf>
    <xf numFmtId="0" fontId="2" fillId="0" borderId="0" xfId="0" applyFont="1" applyFill="1" applyAlignment="1">
      <alignment horizontal="center"/>
    </xf>
    <xf numFmtId="2" fontId="0" fillId="0" borderId="1" xfId="0" applyNumberFormat="1" applyFont="1" applyFill="1" applyBorder="1" applyAlignment="1">
      <alignment horizontal="center" vertical="center"/>
    </xf>
    <xf numFmtId="0" fontId="0" fillId="0" borderId="1" xfId="0" applyBorder="1"/>
    <xf numFmtId="0" fontId="0" fillId="0" borderId="1" xfId="0" applyBorder="1" applyAlignment="1">
      <alignment horizontal="left" vertical="top"/>
    </xf>
    <xf numFmtId="0" fontId="11" fillId="2" borderId="1" xfId="0" applyNumberFormat="1" applyFont="1" applyFill="1" applyBorder="1" applyAlignment="1">
      <alignment horizontal="left" vertical="top"/>
    </xf>
    <xf numFmtId="0" fontId="0" fillId="0" borderId="4" xfId="0" applyFont="1" applyFill="1" applyBorder="1"/>
    <xf numFmtId="0" fontId="0" fillId="0" borderId="5" xfId="0" applyFont="1" applyFill="1" applyBorder="1"/>
    <xf numFmtId="0" fontId="0" fillId="0" borderId="11" xfId="0" applyFont="1" applyFill="1" applyBorder="1"/>
    <xf numFmtId="0" fontId="0" fillId="0" borderId="0" xfId="0" applyFont="1" applyFill="1" applyBorder="1"/>
    <xf numFmtId="0" fontId="0" fillId="0" borderId="6" xfId="0" applyFont="1" applyFill="1" applyBorder="1"/>
    <xf numFmtId="0" fontId="0" fillId="0" borderId="9" xfId="0" applyFont="1" applyFill="1" applyBorder="1"/>
    <xf numFmtId="0" fontId="0" fillId="0" borderId="0" xfId="0" applyFont="1" applyFill="1" applyBorder="1" applyAlignment="1"/>
    <xf numFmtId="0" fontId="27" fillId="0" borderId="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45" xfId="0" applyFont="1" applyFill="1" applyBorder="1" applyAlignment="1">
      <alignment horizontal="right" vertical="center" shrinkToFit="1"/>
    </xf>
    <xf numFmtId="0" fontId="6" fillId="0" borderId="46" xfId="0" applyFont="1" applyFill="1" applyBorder="1" applyAlignment="1">
      <alignment horizontal="right" vertical="center" shrinkToFit="1"/>
    </xf>
    <xf numFmtId="0" fontId="6" fillId="0" borderId="47" xfId="0" applyFont="1" applyFill="1" applyBorder="1" applyAlignment="1">
      <alignment horizontal="center" vertical="center" shrinkToFit="1"/>
    </xf>
    <xf numFmtId="0" fontId="6" fillId="0" borderId="48" xfId="0" applyFont="1" applyFill="1" applyBorder="1" applyAlignment="1">
      <alignment horizontal="right" vertical="center" shrinkToFit="1"/>
    </xf>
    <xf numFmtId="0" fontId="6" fillId="0" borderId="50" xfId="0" applyFont="1" applyFill="1" applyBorder="1" applyAlignment="1">
      <alignment horizontal="right" vertical="center" shrinkToFit="1"/>
    </xf>
    <xf numFmtId="0" fontId="6" fillId="0" borderId="51" xfId="0" applyFont="1" applyFill="1" applyBorder="1" applyAlignment="1">
      <alignment horizontal="right" vertical="center" shrinkToFit="1"/>
    </xf>
    <xf numFmtId="0" fontId="6" fillId="0" borderId="52" xfId="0" applyFont="1" applyFill="1" applyBorder="1" applyAlignment="1">
      <alignment horizontal="center" vertical="center" shrinkToFit="1"/>
    </xf>
    <xf numFmtId="0" fontId="6" fillId="0" borderId="49" xfId="0" applyFont="1" applyFill="1" applyBorder="1" applyAlignment="1">
      <alignment horizontal="right" vertical="center" shrinkToFit="1"/>
    </xf>
    <xf numFmtId="0" fontId="6" fillId="0" borderId="53" xfId="0" applyFont="1" applyFill="1" applyBorder="1" applyAlignment="1">
      <alignment horizontal="right" vertical="center" shrinkToFit="1"/>
    </xf>
    <xf numFmtId="0" fontId="6" fillId="0" borderId="54" xfId="0" applyFont="1" applyFill="1" applyBorder="1" applyAlignment="1">
      <alignment horizontal="right" vertical="center" shrinkToFit="1"/>
    </xf>
    <xf numFmtId="0" fontId="6" fillId="0" borderId="0" xfId="0" applyFont="1" applyFill="1" applyBorder="1" applyAlignment="1">
      <alignment horizontal="left" vertical="center" shrinkToFit="1"/>
    </xf>
    <xf numFmtId="0" fontId="6" fillId="0" borderId="47" xfId="0" applyFont="1" applyFill="1" applyBorder="1" applyAlignment="1">
      <alignment horizontal="left" vertical="center" shrinkToFit="1"/>
    </xf>
    <xf numFmtId="0" fontId="27" fillId="0" borderId="44" xfId="0" applyFont="1" applyFill="1" applyBorder="1" applyAlignment="1">
      <alignment horizontal="center" vertical="center" shrinkToFit="1"/>
    </xf>
    <xf numFmtId="0" fontId="27" fillId="0" borderId="45" xfId="0" applyFont="1" applyFill="1" applyBorder="1" applyAlignment="1">
      <alignment horizontal="right" vertical="center" shrinkToFit="1"/>
    </xf>
    <xf numFmtId="0" fontId="27" fillId="0" borderId="46" xfId="0" applyFont="1" applyFill="1" applyBorder="1" applyAlignment="1">
      <alignment horizontal="right" vertical="center" shrinkToFit="1"/>
    </xf>
    <xf numFmtId="0" fontId="27" fillId="0" borderId="47" xfId="0" applyFont="1" applyFill="1" applyBorder="1" applyAlignment="1">
      <alignment horizontal="center" vertical="center" shrinkToFit="1"/>
    </xf>
    <xf numFmtId="0" fontId="7" fillId="0" borderId="13" xfId="0" applyFont="1" applyFill="1" applyBorder="1" applyAlignment="1">
      <alignment horizontal="center" vertical="center"/>
    </xf>
    <xf numFmtId="0" fontId="11" fillId="0" borderId="0" xfId="0" applyNumberFormat="1" applyFont="1" applyFill="1" applyBorder="1" applyAlignment="1">
      <alignment horizontal="center" vertical="center"/>
    </xf>
    <xf numFmtId="177" fontId="11" fillId="0" borderId="5" xfId="0" applyNumberFormat="1" applyFont="1" applyFill="1" applyBorder="1" applyAlignment="1">
      <alignment horizontal="center" vertical="center"/>
    </xf>
    <xf numFmtId="0" fontId="6" fillId="0" borderId="45" xfId="0" applyFont="1" applyFill="1" applyBorder="1" applyAlignment="1">
      <alignment horizontal="left" vertical="center" shrinkToFit="1"/>
    </xf>
    <xf numFmtId="0" fontId="6" fillId="0" borderId="0" xfId="0" applyFont="1" applyFill="1" applyBorder="1" applyAlignment="1">
      <alignment horizontal="right" vertical="center" shrinkToFit="1"/>
    </xf>
    <xf numFmtId="0" fontId="6" fillId="0" borderId="49" xfId="0" applyFont="1" applyFill="1" applyBorder="1" applyAlignment="1">
      <alignment horizontal="center" vertical="center" shrinkToFit="1"/>
    </xf>
    <xf numFmtId="0" fontId="6" fillId="0" borderId="0" xfId="0" applyFont="1" applyFill="1" applyBorder="1" applyAlignment="1">
      <alignment horizontal="right" shrinkToFit="1"/>
    </xf>
    <xf numFmtId="0" fontId="6" fillId="0" borderId="50" xfId="0" applyFont="1" applyFill="1" applyBorder="1" applyAlignment="1">
      <alignment horizontal="right" shrinkToFit="1"/>
    </xf>
    <xf numFmtId="0" fontId="6" fillId="0" borderId="49" xfId="0" applyFont="1" applyFill="1" applyBorder="1" applyAlignment="1">
      <alignment horizontal="left" vertical="center" shrinkToFit="1"/>
    </xf>
    <xf numFmtId="0" fontId="22" fillId="0" borderId="49" xfId="0" applyFont="1" applyFill="1" applyBorder="1" applyAlignment="1">
      <alignment horizontal="right" vertical="top" shrinkToFit="1"/>
    </xf>
    <xf numFmtId="0" fontId="22" fillId="0" borderId="0" xfId="0" applyFont="1" applyFill="1" applyBorder="1" applyAlignment="1">
      <alignment horizontal="left" vertical="center" shrinkToFit="1"/>
    </xf>
    <xf numFmtId="0" fontId="6" fillId="0" borderId="0" xfId="0" applyFont="1" applyFill="1" applyBorder="1" applyAlignment="1">
      <alignment horizontal="right" vertical="top" shrinkToFit="1"/>
    </xf>
    <xf numFmtId="0" fontId="22" fillId="0" borderId="49" xfId="0" applyFont="1" applyFill="1" applyBorder="1" applyAlignment="1">
      <alignment horizontal="left" shrinkToFit="1"/>
    </xf>
    <xf numFmtId="0" fontId="6" fillId="0" borderId="49" xfId="0" applyFont="1" applyFill="1" applyBorder="1" applyAlignment="1">
      <alignment horizontal="left" vertical="top" shrinkToFit="1"/>
    </xf>
    <xf numFmtId="0" fontId="22" fillId="0" borderId="0" xfId="0" applyFont="1" applyFill="1" applyBorder="1" applyAlignment="1">
      <alignment horizontal="right" shrinkToFit="1"/>
    </xf>
    <xf numFmtId="0" fontId="6" fillId="0" borderId="52" xfId="0" applyFont="1" applyFill="1" applyBorder="1" applyAlignment="1">
      <alignment horizontal="right" shrinkToFit="1"/>
    </xf>
    <xf numFmtId="0" fontId="22" fillId="0" borderId="49" xfId="0" applyFont="1" applyFill="1" applyBorder="1" applyAlignment="1">
      <alignment horizontal="left" vertical="top" shrinkToFit="1"/>
    </xf>
    <xf numFmtId="0" fontId="6" fillId="0" borderId="50" xfId="0" applyFont="1" applyFill="1" applyBorder="1" applyAlignment="1">
      <alignment horizontal="left" shrinkToFit="1"/>
    </xf>
    <xf numFmtId="0" fontId="22" fillId="0" borderId="49" xfId="0" applyFont="1" applyFill="1" applyBorder="1" applyAlignment="1">
      <alignment horizontal="left" vertical="center" shrinkToFit="1"/>
    </xf>
    <xf numFmtId="0" fontId="6" fillId="0" borderId="49" xfId="0" applyFont="1" applyFill="1" applyBorder="1" applyAlignment="1">
      <alignment horizontal="right" vertical="top" shrinkToFit="1"/>
    </xf>
    <xf numFmtId="0" fontId="22" fillId="0" borderId="0" xfId="0" applyFont="1" applyFill="1" applyBorder="1" applyAlignment="1">
      <alignment horizontal="left" vertical="top" shrinkToFit="1"/>
    </xf>
    <xf numFmtId="0" fontId="6" fillId="0" borderId="0" xfId="0" applyFont="1" applyFill="1" applyBorder="1" applyAlignment="1">
      <alignment horizontal="left" vertical="top" shrinkToFit="1"/>
    </xf>
    <xf numFmtId="0" fontId="22" fillId="0" borderId="47" xfId="0" applyFont="1" applyFill="1" applyBorder="1" applyAlignment="1">
      <alignment horizontal="left" vertical="center" shrinkToFit="1"/>
    </xf>
    <xf numFmtId="0" fontId="6" fillId="0" borderId="50" xfId="0" applyFont="1" applyFill="1" applyBorder="1" applyAlignment="1">
      <alignment horizontal="left" vertical="center" shrinkToFit="1"/>
    </xf>
    <xf numFmtId="0" fontId="6" fillId="0" borderId="52" xfId="0" applyFont="1" applyFill="1" applyBorder="1" applyAlignment="1">
      <alignment horizontal="left" vertical="center" shrinkToFit="1"/>
    </xf>
    <xf numFmtId="0" fontId="22" fillId="0" borderId="50" xfId="0" applyFont="1" applyFill="1" applyBorder="1" applyAlignment="1">
      <alignment horizontal="right" vertical="center" shrinkToFit="1"/>
    </xf>
    <xf numFmtId="0" fontId="22" fillId="0" borderId="0" xfId="0" applyFont="1" applyFill="1" applyBorder="1" applyAlignment="1">
      <alignment horizontal="left" shrinkToFit="1"/>
    </xf>
    <xf numFmtId="0" fontId="6" fillId="0" borderId="54" xfId="0" applyFont="1" applyFill="1" applyBorder="1" applyAlignment="1">
      <alignment horizontal="left" shrinkToFit="1"/>
    </xf>
    <xf numFmtId="0" fontId="22" fillId="0" borderId="43" xfId="0" applyFont="1" applyFill="1" applyBorder="1" applyAlignment="1">
      <alignment horizontal="left" shrinkToFit="1"/>
    </xf>
    <xf numFmtId="0" fontId="6" fillId="0" borderId="49" xfId="0" applyFont="1" applyFill="1" applyBorder="1" applyAlignment="1">
      <alignment horizontal="right" shrinkToFit="1"/>
    </xf>
    <xf numFmtId="0" fontId="7" fillId="0" borderId="0" xfId="0" applyFont="1" applyFill="1" applyAlignment="1">
      <alignment horizontal="right" vertical="center" shrinkToFit="1"/>
    </xf>
    <xf numFmtId="0" fontId="6" fillId="0" borderId="0" xfId="0" applyFont="1" applyFill="1" applyBorder="1" applyAlignment="1" applyProtection="1">
      <alignment horizontal="right" vertical="center"/>
    </xf>
    <xf numFmtId="0" fontId="35" fillId="0" borderId="1" xfId="1" applyFont="1" applyFill="1" applyBorder="1" applyAlignment="1">
      <alignment horizontal="center" vertical="center"/>
    </xf>
    <xf numFmtId="0" fontId="38" fillId="0" borderId="1" xfId="1" applyFont="1" applyFill="1" applyBorder="1" applyAlignment="1">
      <alignment horizontal="center" vertical="center"/>
    </xf>
    <xf numFmtId="0" fontId="35" fillId="0" borderId="1" xfId="1" applyFont="1" applyFill="1" applyBorder="1" applyAlignment="1">
      <alignment horizontal="left" vertical="center"/>
    </xf>
    <xf numFmtId="0" fontId="36" fillId="0" borderId="1" xfId="1" applyFont="1" applyFill="1" applyBorder="1" applyAlignment="1">
      <alignment horizontal="center" vertical="center" wrapText="1"/>
    </xf>
    <xf numFmtId="0" fontId="36" fillId="0" borderId="1" xfId="1" applyFont="1" applyFill="1" applyBorder="1" applyAlignment="1">
      <alignment horizontal="center" vertical="center"/>
    </xf>
    <xf numFmtId="0" fontId="35" fillId="0" borderId="1" xfId="1" applyFont="1" applyFill="1" applyBorder="1" applyAlignment="1">
      <alignment horizontal="center" vertical="center" wrapText="1"/>
    </xf>
    <xf numFmtId="0" fontId="39" fillId="0" borderId="1" xfId="1" applyFont="1" applyFill="1" applyBorder="1" applyAlignment="1">
      <alignment vertical="center"/>
    </xf>
    <xf numFmtId="0" fontId="7" fillId="0" borderId="0" xfId="0" applyFont="1" applyFill="1" applyBorder="1" applyAlignment="1">
      <alignment horizontal="center" vertical="center"/>
    </xf>
    <xf numFmtId="0" fontId="7" fillId="0" borderId="13" xfId="0" applyFont="1" applyFill="1" applyBorder="1" applyAlignment="1">
      <alignment horizontal="distributed" vertical="center"/>
    </xf>
    <xf numFmtId="0" fontId="6" fillId="0" borderId="1" xfId="0" applyFont="1" applyFill="1" applyBorder="1" applyAlignment="1">
      <alignment horizontal="center" vertical="center"/>
    </xf>
    <xf numFmtId="0" fontId="6" fillId="0" borderId="1" xfId="0" applyFont="1" applyFill="1" applyBorder="1" applyAlignment="1" applyProtection="1">
      <alignment horizontal="left" vertical="center"/>
    </xf>
    <xf numFmtId="0" fontId="6" fillId="0" borderId="1" xfId="0" applyFont="1" applyFill="1" applyBorder="1" applyAlignment="1">
      <alignment horizontal="left" vertical="center"/>
    </xf>
    <xf numFmtId="0" fontId="7" fillId="0" borderId="1" xfId="0" applyFont="1" applyFill="1" applyBorder="1" applyAlignment="1">
      <alignment horizontal="left" vertical="center"/>
    </xf>
    <xf numFmtId="0" fontId="9" fillId="0" borderId="0" xfId="0" applyFont="1" applyFill="1" applyAlignment="1">
      <alignment horizontal="distributed"/>
    </xf>
    <xf numFmtId="0" fontId="29" fillId="0" borderId="0" xfId="1" applyFill="1"/>
    <xf numFmtId="0" fontId="12" fillId="0" borderId="0" xfId="0" applyFont="1" applyFill="1" applyAlignment="1"/>
    <xf numFmtId="0" fontId="0" fillId="0" borderId="0" xfId="0" applyFill="1" applyAlignment="1"/>
    <xf numFmtId="0" fontId="8" fillId="0" borderId="0" xfId="0" applyFont="1" applyFill="1" applyAlignment="1"/>
    <xf numFmtId="0" fontId="10" fillId="0" borderId="0" xfId="0" applyFont="1" applyFill="1" applyBorder="1" applyAlignment="1"/>
    <xf numFmtId="0" fontId="9" fillId="0" borderId="0" xfId="0" applyFont="1" applyFill="1" applyAlignment="1"/>
    <xf numFmtId="0" fontId="6" fillId="0" borderId="0" xfId="0" applyFont="1" applyFill="1" applyAlignment="1"/>
    <xf numFmtId="0" fontId="11" fillId="0" borderId="0" xfId="0" applyFont="1" applyFill="1"/>
    <xf numFmtId="0" fontId="11" fillId="0" borderId="0" xfId="0" applyFont="1" applyFill="1" applyBorder="1"/>
    <xf numFmtId="0" fontId="11" fillId="0" borderId="0" xfId="0" applyFont="1" applyFill="1" applyAlignment="1">
      <alignment horizontal="left"/>
    </xf>
    <xf numFmtId="0" fontId="9"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horizontal="right" vertical="center"/>
    </xf>
    <xf numFmtId="0" fontId="9" fillId="0" borderId="0" xfId="0" applyFont="1" applyFill="1"/>
    <xf numFmtId="0" fontId="11" fillId="0" borderId="0" xfId="0" applyFont="1" applyFill="1" applyBorder="1" applyAlignment="1">
      <alignment horizontal="left"/>
    </xf>
    <xf numFmtId="0" fontId="6" fillId="0" borderId="42" xfId="0" applyFont="1" applyFill="1" applyBorder="1" applyAlignment="1">
      <alignment horizontal="right" vertical="center"/>
    </xf>
    <xf numFmtId="0" fontId="6" fillId="0" borderId="12" xfId="0" applyFont="1" applyFill="1" applyBorder="1" applyAlignment="1">
      <alignment horizontal="right" vertical="center"/>
    </xf>
    <xf numFmtId="0" fontId="6" fillId="0" borderId="0" xfId="0" applyFont="1" applyFill="1" applyAlignment="1">
      <alignment horizontal="right" vertical="center"/>
    </xf>
    <xf numFmtId="0" fontId="0" fillId="0" borderId="0" xfId="0" applyFill="1" applyBorder="1"/>
    <xf numFmtId="0" fontId="5" fillId="0" borderId="0" xfId="0" applyFont="1" applyFill="1" applyBorder="1" applyAlignment="1">
      <alignment horizontal="left" vertical="center"/>
    </xf>
    <xf numFmtId="0" fontId="11" fillId="0" borderId="0" xfId="0" applyFont="1" applyFill="1" applyAlignment="1">
      <alignment horizontal="center"/>
    </xf>
    <xf numFmtId="0" fontId="6" fillId="0" borderId="0" xfId="0" applyFont="1" applyFill="1" applyAlignment="1">
      <alignment horizontal="left" vertical="center"/>
    </xf>
    <xf numFmtId="0" fontId="6" fillId="0" borderId="35" xfId="0" applyFont="1" applyFill="1" applyBorder="1" applyAlignment="1">
      <alignment horizontal="left" vertical="center"/>
    </xf>
    <xf numFmtId="0" fontId="6" fillId="0" borderId="7" xfId="0" applyFont="1" applyFill="1" applyBorder="1" applyAlignment="1">
      <alignment horizontal="right" vertical="center"/>
    </xf>
    <xf numFmtId="0" fontId="6" fillId="0" borderId="7" xfId="0" applyFont="1" applyFill="1" applyBorder="1" applyAlignment="1">
      <alignment horizontal="left" vertical="center"/>
    </xf>
    <xf numFmtId="0" fontId="6" fillId="0" borderId="12" xfId="0" applyFont="1" applyFill="1" applyBorder="1" applyAlignment="1">
      <alignment horizontal="left" vertical="center"/>
    </xf>
    <xf numFmtId="0" fontId="11" fillId="0" borderId="0" xfId="0" applyFont="1" applyFill="1" applyBorder="1" applyAlignment="1">
      <alignment horizontal="center"/>
    </xf>
    <xf numFmtId="0" fontId="6" fillId="0" borderId="8" xfId="0" applyFont="1" applyFill="1" applyBorder="1" applyAlignment="1">
      <alignment horizontal="right" vertical="center"/>
    </xf>
    <xf numFmtId="0" fontId="6" fillId="0" borderId="9" xfId="0" applyFont="1" applyFill="1" applyBorder="1" applyAlignment="1">
      <alignment horizontal="right" vertical="center"/>
    </xf>
    <xf numFmtId="0" fontId="6" fillId="0" borderId="6" xfId="0" applyFont="1" applyFill="1" applyBorder="1" applyAlignment="1">
      <alignment horizontal="left" vertical="center"/>
    </xf>
    <xf numFmtId="0" fontId="6" fillId="0" borderId="10" xfId="0" applyFont="1" applyFill="1" applyBorder="1" applyAlignment="1">
      <alignment horizontal="left" vertical="center"/>
    </xf>
    <xf numFmtId="0" fontId="6" fillId="0" borderId="4" xfId="0" applyFont="1" applyFill="1" applyBorder="1" applyAlignment="1">
      <alignment horizontal="right" vertical="center"/>
    </xf>
    <xf numFmtId="0" fontId="6" fillId="0" borderId="11" xfId="0" applyFont="1" applyFill="1" applyBorder="1" applyAlignment="1">
      <alignment horizontal="left" vertical="center"/>
    </xf>
    <xf numFmtId="0" fontId="6" fillId="0" borderId="25" xfId="0" applyFont="1" applyFill="1" applyBorder="1" applyAlignment="1">
      <alignment horizontal="right" vertical="center"/>
    </xf>
    <xf numFmtId="0" fontId="6" fillId="0" borderId="25" xfId="0" applyFont="1" applyFill="1" applyBorder="1" applyAlignment="1">
      <alignment horizontal="left" vertical="center"/>
    </xf>
    <xf numFmtId="0" fontId="0" fillId="0" borderId="25" xfId="0" applyFill="1" applyBorder="1"/>
    <xf numFmtId="0" fontId="6" fillId="0" borderId="0" xfId="0" applyFont="1" applyFill="1" applyBorder="1" applyAlignment="1">
      <alignment horizontal="left" vertical="center"/>
    </xf>
    <xf numFmtId="0" fontId="6" fillId="0" borderId="0" xfId="0" applyFont="1" applyFill="1" applyBorder="1" applyAlignment="1">
      <alignment horizontal="right" vertical="center"/>
    </xf>
    <xf numFmtId="0" fontId="9" fillId="0" borderId="0" xfId="0" applyFont="1" applyFill="1" applyBorder="1" applyAlignment="1">
      <alignment horizontal="right" vertical="center"/>
    </xf>
    <xf numFmtId="0" fontId="9" fillId="0" borderId="37" xfId="0" applyFont="1" applyFill="1" applyBorder="1" applyAlignment="1"/>
    <xf numFmtId="0" fontId="9" fillId="0" borderId="0" xfId="0" applyFont="1" applyFill="1" applyAlignment="1">
      <alignment vertical="center"/>
    </xf>
    <xf numFmtId="0" fontId="19" fillId="0" borderId="0" xfId="0" applyFont="1" applyFill="1" applyAlignment="1">
      <alignment horizontal="left" vertical="center"/>
    </xf>
    <xf numFmtId="0" fontId="7" fillId="0" borderId="34" xfId="0" applyFont="1" applyFill="1" applyBorder="1" applyAlignment="1">
      <alignment horizontal="right"/>
    </xf>
    <xf numFmtId="0" fontId="7"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36" xfId="0" applyFont="1" applyFill="1" applyBorder="1"/>
    <xf numFmtId="0" fontId="9" fillId="0" borderId="34" xfId="0" applyFont="1" applyFill="1" applyBorder="1"/>
    <xf numFmtId="0" fontId="9" fillId="0" borderId="0" xfId="0" applyFont="1" applyFill="1" applyAlignment="1">
      <alignment horizontal="center" vertical="center"/>
    </xf>
    <xf numFmtId="0" fontId="9" fillId="0" borderId="36" xfId="0" applyFont="1" applyFill="1" applyBorder="1" applyAlignment="1"/>
    <xf numFmtId="0" fontId="11" fillId="0" borderId="0" xfId="0" applyFont="1" applyFill="1" applyBorder="1" applyAlignment="1">
      <alignment horizontal="left" wrapText="1"/>
    </xf>
    <xf numFmtId="0" fontId="11" fillId="0" borderId="0" xfId="0" applyFont="1" applyFill="1" applyBorder="1" applyAlignment="1"/>
    <xf numFmtId="0" fontId="11" fillId="0" borderId="0" xfId="0" applyFont="1" applyFill="1" applyAlignment="1">
      <alignment horizontal="right"/>
    </xf>
    <xf numFmtId="0" fontId="11" fillId="0" borderId="0" xfId="0" applyFont="1" applyFill="1" applyAlignment="1"/>
    <xf numFmtId="0" fontId="5" fillId="0" borderId="42" xfId="0" applyFont="1" applyFill="1" applyBorder="1" applyAlignment="1">
      <alignment horizontal="right" vertical="center"/>
    </xf>
    <xf numFmtId="0" fontId="5" fillId="0" borderId="12" xfId="0" applyFont="1" applyFill="1" applyBorder="1" applyAlignment="1">
      <alignment horizontal="right" vertical="center"/>
    </xf>
    <xf numFmtId="0" fontId="5" fillId="0" borderId="0" xfId="0" applyFont="1" applyFill="1" applyBorder="1" applyAlignment="1">
      <alignment horizontal="right" vertical="center"/>
    </xf>
    <xf numFmtId="0" fontId="0" fillId="0" borderId="66" xfId="0" applyFill="1" applyBorder="1"/>
    <xf numFmtId="0" fontId="10" fillId="0" borderId="0" xfId="0" applyFont="1" applyFill="1" applyBorder="1" applyAlignment="1">
      <alignment horizontal="right" vertical="center"/>
    </xf>
    <xf numFmtId="0" fontId="6" fillId="0" borderId="10" xfId="0" applyFont="1" applyFill="1" applyBorder="1" applyAlignment="1">
      <alignment horizontal="right" vertical="center"/>
    </xf>
    <xf numFmtId="0" fontId="0" fillId="0" borderId="0" xfId="0" applyFill="1" applyAlignment="1">
      <alignment horizontal="center" vertical="center"/>
    </xf>
    <xf numFmtId="0" fontId="0" fillId="0" borderId="70" xfId="0" applyFill="1" applyBorder="1"/>
    <xf numFmtId="0" fontId="5" fillId="0" borderId="71" xfId="0" applyFont="1" applyFill="1" applyBorder="1"/>
    <xf numFmtId="0" fontId="5" fillId="0" borderId="73" xfId="0" applyFont="1" applyFill="1" applyBorder="1"/>
    <xf numFmtId="0" fontId="0" fillId="0" borderId="61" xfId="0" applyFill="1" applyBorder="1"/>
    <xf numFmtId="0" fontId="0" fillId="0" borderId="60" xfId="0" applyFill="1" applyBorder="1"/>
    <xf numFmtId="0" fontId="5" fillId="0" borderId="0" xfId="0" applyFont="1" applyFill="1" applyAlignment="1">
      <alignment horizontal="left" vertical="center"/>
    </xf>
    <xf numFmtId="0" fontId="0" fillId="0" borderId="12" xfId="0" applyFill="1" applyBorder="1"/>
    <xf numFmtId="0" fontId="6" fillId="0" borderId="8" xfId="0" applyFont="1" applyFill="1" applyBorder="1" applyAlignment="1">
      <alignment horizontal="left" vertical="center"/>
    </xf>
    <xf numFmtId="0" fontId="5" fillId="0" borderId="0" xfId="0" applyFont="1" applyFill="1" applyBorder="1"/>
    <xf numFmtId="0" fontId="10" fillId="0" borderId="0" xfId="0" applyFont="1" applyFill="1" applyBorder="1" applyAlignment="1">
      <alignment horizontal="left" vertical="top"/>
    </xf>
    <xf numFmtId="0" fontId="6" fillId="0" borderId="66" xfId="0" applyFont="1" applyFill="1" applyBorder="1" applyAlignment="1">
      <alignment horizontal="left" vertical="center"/>
    </xf>
    <xf numFmtId="0" fontId="5" fillId="0" borderId="70" xfId="0" applyFont="1" applyFill="1" applyBorder="1"/>
    <xf numFmtId="0" fontId="0" fillId="0" borderId="0" xfId="0" applyFill="1" applyBorder="1" applyAlignment="1"/>
    <xf numFmtId="0" fontId="9" fillId="0" borderId="36" xfId="0" applyFont="1" applyFill="1" applyBorder="1"/>
    <xf numFmtId="0" fontId="7" fillId="0" borderId="0" xfId="0" applyFont="1" applyFill="1" applyAlignment="1">
      <alignment horizontal="center"/>
    </xf>
    <xf numFmtId="0" fontId="7" fillId="0" borderId="0" xfId="0" applyFont="1" applyFill="1" applyAlignment="1">
      <alignment horizontal="right"/>
    </xf>
    <xf numFmtId="0" fontId="7" fillId="0" borderId="0" xfId="0" applyFont="1" applyFill="1" applyAlignment="1"/>
    <xf numFmtId="0" fontId="7" fillId="0" borderId="0" xfId="0" applyFont="1" applyFill="1" applyAlignment="1">
      <alignment horizontal="center" vertical="center"/>
    </xf>
    <xf numFmtId="0" fontId="6" fillId="0" borderId="0" xfId="0" applyFont="1" applyFill="1" applyBorder="1"/>
    <xf numFmtId="0" fontId="6" fillId="0" borderId="0" xfId="0" applyFont="1" applyFill="1"/>
    <xf numFmtId="0" fontId="7" fillId="0" borderId="0" xfId="0" applyFont="1" applyFill="1" applyAlignment="1">
      <alignment horizontal="center" vertical="top"/>
    </xf>
    <xf numFmtId="0" fontId="5" fillId="0" borderId="0" xfId="0" applyFont="1" applyFill="1" applyAlignment="1"/>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xf>
    <xf numFmtId="0" fontId="7" fillId="0" borderId="0" xfId="0" applyFont="1" applyFill="1" applyBorder="1" applyAlignment="1">
      <alignment horizontal="center" vertical="top"/>
    </xf>
    <xf numFmtId="0" fontId="3" fillId="0" borderId="0" xfId="0" applyFont="1" applyFill="1"/>
    <xf numFmtId="0" fontId="6" fillId="0" borderId="44" xfId="0" applyFont="1" applyFill="1" applyBorder="1" applyAlignment="1">
      <alignment horizontal="right" vertical="center" shrinkToFit="1"/>
    </xf>
    <xf numFmtId="0" fontId="6" fillId="0" borderId="52" xfId="0" applyFont="1" applyFill="1" applyBorder="1" applyAlignment="1">
      <alignment horizontal="right" vertical="center" shrinkToFit="1"/>
    </xf>
    <xf numFmtId="0" fontId="6" fillId="0" borderId="0" xfId="0" applyFont="1" applyFill="1" applyAlignment="1">
      <alignment horizontal="right" vertical="center" shrinkToFit="1"/>
    </xf>
    <xf numFmtId="0" fontId="5" fillId="0" borderId="0" xfId="0" applyFont="1" applyFill="1"/>
    <xf numFmtId="0" fontId="5" fillId="0" borderId="0" xfId="0" applyFont="1" applyFill="1" applyAlignment="1">
      <alignment horizontal="left"/>
    </xf>
    <xf numFmtId="0" fontId="6" fillId="0" borderId="12" xfId="0" applyFont="1" applyFill="1" applyBorder="1" applyAlignment="1">
      <alignment horizontal="right" vertical="center" shrinkToFit="1"/>
    </xf>
    <xf numFmtId="0" fontId="6" fillId="0" borderId="7" xfId="0" applyFont="1" applyFill="1" applyBorder="1" applyAlignment="1">
      <alignment horizontal="right" vertical="center" shrinkToFit="1"/>
    </xf>
    <xf numFmtId="0" fontId="6" fillId="0" borderId="8" xfId="0" applyFont="1" applyFill="1" applyBorder="1" applyAlignment="1">
      <alignment horizontal="right" vertical="center" shrinkToFit="1"/>
    </xf>
    <xf numFmtId="0" fontId="6" fillId="0" borderId="9" xfId="0" applyFont="1" applyFill="1" applyBorder="1" applyAlignment="1">
      <alignment horizontal="right" vertical="center" shrinkToFit="1"/>
    </xf>
    <xf numFmtId="0" fontId="6" fillId="0" borderId="4" xfId="0" applyFont="1" applyFill="1" applyBorder="1" applyAlignment="1">
      <alignment horizontal="right" vertical="center" shrinkToFit="1"/>
    </xf>
    <xf numFmtId="0" fontId="6" fillId="0" borderId="25" xfId="0" applyFont="1" applyFill="1" applyBorder="1" applyAlignment="1">
      <alignment horizontal="right" vertical="center" shrinkToFit="1"/>
    </xf>
    <xf numFmtId="0" fontId="0" fillId="0" borderId="7" xfId="0" applyFill="1" applyBorder="1" applyAlignment="1">
      <alignment horizontal="left"/>
    </xf>
    <xf numFmtId="0" fontId="0" fillId="0" borderId="6" xfId="0" applyFill="1" applyBorder="1" applyAlignment="1">
      <alignment horizontal="left"/>
    </xf>
    <xf numFmtId="0" fontId="0" fillId="0" borderId="25" xfId="0" applyFill="1" applyBorder="1" applyAlignment="1">
      <alignment horizontal="left"/>
    </xf>
    <xf numFmtId="0" fontId="0" fillId="0" borderId="0" xfId="0" applyFill="1" applyAlignment="1">
      <alignment horizontal="right" vertical="center" shrinkToFit="1"/>
    </xf>
    <xf numFmtId="0" fontId="5" fillId="0" borderId="0" xfId="0" applyFont="1" applyFill="1" applyAlignment="1">
      <alignment horizontal="right" vertical="center"/>
    </xf>
    <xf numFmtId="0" fontId="19" fillId="0" borderId="0" xfId="0" applyFont="1" applyFill="1" applyBorder="1" applyAlignment="1">
      <alignment horizontal="right" vertical="center"/>
    </xf>
    <xf numFmtId="0" fontId="19" fillId="0" borderId="0" xfId="0" applyFont="1" applyFill="1" applyAlignment="1">
      <alignment horizontal="right" vertical="center"/>
    </xf>
    <xf numFmtId="0" fontId="19" fillId="0" borderId="0" xfId="0" applyFont="1" applyFill="1"/>
    <xf numFmtId="0" fontId="19" fillId="0" borderId="0" xfId="0" applyFont="1" applyFill="1" applyBorder="1" applyAlignment="1">
      <alignment horizontal="left"/>
    </xf>
    <xf numFmtId="0" fontId="19" fillId="0" borderId="0" xfId="0" applyFont="1" applyFill="1" applyBorder="1" applyAlignment="1">
      <alignment horizontal="left" vertical="center"/>
    </xf>
    <xf numFmtId="0" fontId="7" fillId="0" borderId="29" xfId="0" applyFont="1" applyFill="1" applyBorder="1" applyAlignment="1">
      <alignment horizontal="center" vertical="center"/>
    </xf>
    <xf numFmtId="0" fontId="7" fillId="0" borderId="29" xfId="0" applyFont="1" applyFill="1" applyBorder="1" applyAlignment="1">
      <alignment horizontal="center" vertical="center" shrinkToFit="1"/>
    </xf>
    <xf numFmtId="0" fontId="6" fillId="0" borderId="0" xfId="0" applyFont="1" applyFill="1" applyBorder="1" applyAlignment="1">
      <alignment horizontal="center"/>
    </xf>
    <xf numFmtId="0" fontId="5" fillId="0" borderId="6" xfId="0" applyFont="1" applyFill="1" applyBorder="1" applyAlignment="1">
      <alignment horizontal="left" vertical="center"/>
    </xf>
    <xf numFmtId="0" fontId="7" fillId="0" borderId="0" xfId="0" applyFont="1" applyFill="1" applyAlignment="1">
      <alignment vertical="center"/>
    </xf>
    <xf numFmtId="0" fontId="6" fillId="0" borderId="74" xfId="0" applyFont="1" applyFill="1" applyBorder="1" applyAlignment="1">
      <alignment horizontal="left" vertical="center"/>
    </xf>
    <xf numFmtId="0" fontId="5" fillId="0" borderId="74" xfId="0" applyFont="1" applyFill="1" applyBorder="1" applyAlignment="1">
      <alignment horizontal="left" vertical="center"/>
    </xf>
    <xf numFmtId="0" fontId="7" fillId="0" borderId="0" xfId="0" applyFont="1" applyFill="1" applyBorder="1" applyAlignment="1">
      <alignment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6" fillId="0" borderId="1" xfId="0" applyFont="1" applyFill="1" applyBorder="1" applyAlignment="1">
      <alignment horizontal="center" vertical="center" wrapText="1"/>
    </xf>
    <xf numFmtId="0" fontId="6" fillId="0" borderId="0" xfId="0" applyFont="1" applyFill="1" applyBorder="1" applyAlignment="1">
      <alignment horizontal="distributed" vertical="center"/>
    </xf>
    <xf numFmtId="0" fontId="6" fillId="0" borderId="0" xfId="0" applyFont="1" applyFill="1" applyBorder="1" applyAlignment="1">
      <alignment horizontal="left"/>
    </xf>
    <xf numFmtId="0" fontId="5" fillId="0" borderId="0" xfId="0" applyFont="1" applyFill="1" applyBorder="1" applyAlignment="1">
      <alignment horizontal="left"/>
    </xf>
    <xf numFmtId="0" fontId="5" fillId="0" borderId="0" xfId="0" applyFont="1" applyFill="1" applyBorder="1" applyAlignment="1">
      <alignment horizontal="center"/>
    </xf>
    <xf numFmtId="0" fontId="6" fillId="0" borderId="0" xfId="0" applyFont="1" applyFill="1" applyAlignment="1">
      <alignment horizontal="center"/>
    </xf>
    <xf numFmtId="0" fontId="6" fillId="0" borderId="0" xfId="0" applyFont="1" applyFill="1" applyAlignment="1">
      <alignment horizontal="left"/>
    </xf>
    <xf numFmtId="0" fontId="7" fillId="0" borderId="0" xfId="0" applyFont="1" applyFill="1" applyAlignment="1">
      <alignment shrinkToFit="1"/>
    </xf>
    <xf numFmtId="0" fontId="7" fillId="0" borderId="0" xfId="0" applyFont="1" applyFill="1" applyAlignment="1">
      <alignment horizontal="center" shrinkToFit="1"/>
    </xf>
    <xf numFmtId="0" fontId="5" fillId="0" borderId="0" xfId="0" applyFont="1" applyFill="1" applyAlignment="1">
      <alignment horizontal="right"/>
    </xf>
    <xf numFmtId="0" fontId="2" fillId="0" borderId="0" xfId="0" applyFont="1" applyFill="1" applyBorder="1"/>
    <xf numFmtId="0" fontId="2" fillId="0" borderId="0" xfId="0" applyFont="1" applyFill="1" applyBorder="1" applyAlignment="1">
      <alignment horizontal="center"/>
    </xf>
    <xf numFmtId="0" fontId="2" fillId="0" borderId="0" xfId="0" applyFont="1" applyFill="1"/>
    <xf numFmtId="0" fontId="7" fillId="0" borderId="12" xfId="0" applyFont="1" applyFill="1" applyBorder="1" applyAlignment="1">
      <alignment horizontal="right" vertical="center" shrinkToFit="1"/>
    </xf>
    <xf numFmtId="0" fontId="7" fillId="0" borderId="0" xfId="0" applyFont="1" applyFill="1" applyAlignment="1">
      <alignment horizontal="left" vertical="center" shrinkToFit="1"/>
    </xf>
    <xf numFmtId="0" fontId="7" fillId="0" borderId="12" xfId="0" applyFont="1" applyFill="1" applyBorder="1" applyAlignment="1">
      <alignment horizontal="left" vertical="center" shrinkToFit="1"/>
    </xf>
    <xf numFmtId="0" fontId="2" fillId="0" borderId="0" xfId="0" applyFont="1" applyFill="1" applyAlignment="1">
      <alignment horizontal="center" vertical="center"/>
    </xf>
    <xf numFmtId="0" fontId="7" fillId="0" borderId="7" xfId="0" applyFont="1" applyFill="1" applyBorder="1" applyAlignment="1">
      <alignment horizontal="righ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right" vertical="center" shrinkToFit="1"/>
    </xf>
    <xf numFmtId="0" fontId="7" fillId="0" borderId="9" xfId="0" applyFont="1" applyFill="1" applyBorder="1" applyAlignment="1">
      <alignment horizontal="right" vertical="center" shrinkToFit="1"/>
    </xf>
    <xf numFmtId="0" fontId="7" fillId="0" borderId="6" xfId="0" applyFont="1" applyFill="1" applyBorder="1" applyAlignment="1">
      <alignment horizontal="left" vertical="center" shrinkToFit="1"/>
    </xf>
    <xf numFmtId="0" fontId="7" fillId="0" borderId="10" xfId="0" applyFont="1" applyFill="1" applyBorder="1" applyAlignment="1">
      <alignment horizontal="left" vertical="center" shrinkToFit="1"/>
    </xf>
    <xf numFmtId="0" fontId="7" fillId="0" borderId="4" xfId="0" applyFont="1" applyFill="1" applyBorder="1" applyAlignment="1">
      <alignment horizontal="right" vertical="center" shrinkToFit="1"/>
    </xf>
    <xf numFmtId="0" fontId="7" fillId="0" borderId="11" xfId="0" applyFont="1" applyFill="1" applyBorder="1" applyAlignment="1">
      <alignment horizontal="left" vertical="center" shrinkToFit="1"/>
    </xf>
    <xf numFmtId="0" fontId="7" fillId="0" borderId="25" xfId="0" applyFont="1" applyFill="1" applyBorder="1" applyAlignment="1">
      <alignment horizontal="right" vertical="center" shrinkToFit="1"/>
    </xf>
    <xf numFmtId="0" fontId="7" fillId="0" borderId="25" xfId="0" applyFont="1" applyFill="1" applyBorder="1" applyAlignment="1">
      <alignment horizontal="left" vertical="center" shrinkToFit="1"/>
    </xf>
    <xf numFmtId="0" fontId="7" fillId="0" borderId="0" xfId="0" applyFont="1" applyFill="1" applyBorder="1" applyAlignment="1">
      <alignment horizontal="right" vertical="center" shrinkToFit="1"/>
    </xf>
    <xf numFmtId="0" fontId="7" fillId="0" borderId="0" xfId="0" applyFont="1" applyFill="1" applyBorder="1" applyAlignment="1">
      <alignment horizontal="left" vertical="center" shrinkToFit="1"/>
    </xf>
    <xf numFmtId="0" fontId="7" fillId="0" borderId="14" xfId="0" applyFont="1" applyFill="1" applyBorder="1" applyAlignment="1">
      <alignment horizontal="right" vertical="center" shrinkToFit="1"/>
    </xf>
    <xf numFmtId="0" fontId="7" fillId="0" borderId="62" xfId="0" applyFont="1" applyFill="1" applyBorder="1" applyAlignment="1">
      <alignment horizontal="left" vertical="center" shrinkToFit="1"/>
    </xf>
    <xf numFmtId="0" fontId="7" fillId="0" borderId="63" xfId="0" applyFont="1" applyFill="1" applyBorder="1" applyAlignment="1">
      <alignment horizontal="left" vertical="center" shrinkToFit="1"/>
    </xf>
    <xf numFmtId="0" fontId="7" fillId="0" borderId="59" xfId="0" applyFont="1" applyFill="1" applyBorder="1" applyAlignment="1">
      <alignment horizontal="left" vertical="center" shrinkToFit="1"/>
    </xf>
    <xf numFmtId="0" fontId="7" fillId="0" borderId="10" xfId="0" applyFont="1" applyFill="1" applyBorder="1" applyAlignment="1">
      <alignment horizontal="right" vertical="center" shrinkToFit="1"/>
    </xf>
    <xf numFmtId="0" fontId="7" fillId="0" borderId="68" xfId="0" applyFont="1" applyFill="1" applyBorder="1" applyAlignment="1">
      <alignment horizontal="left" vertical="center" shrinkToFit="1"/>
    </xf>
    <xf numFmtId="0" fontId="7" fillId="0" borderId="63" xfId="0" applyFont="1" applyFill="1" applyBorder="1" applyAlignment="1">
      <alignment horizontal="right" vertical="center" shrinkToFit="1"/>
    </xf>
    <xf numFmtId="0" fontId="7" fillId="0" borderId="67" xfId="0" applyFont="1" applyFill="1" applyBorder="1" applyAlignment="1">
      <alignment horizontal="right" vertical="center" shrinkToFit="1"/>
    </xf>
    <xf numFmtId="0" fontId="7" fillId="0" borderId="66" xfId="0" applyFont="1" applyFill="1" applyBorder="1" applyAlignment="1">
      <alignment horizontal="right" vertical="center" shrinkToFit="1"/>
    </xf>
    <xf numFmtId="0" fontId="7" fillId="0" borderId="0" xfId="0" applyFont="1" applyFill="1" applyBorder="1" applyAlignment="1">
      <alignment shrinkToFit="1"/>
    </xf>
    <xf numFmtId="0" fontId="7" fillId="0" borderId="64" xfId="0" applyFont="1" applyFill="1" applyBorder="1" applyAlignment="1">
      <alignment horizontal="left"/>
    </xf>
    <xf numFmtId="0" fontId="7" fillId="0" borderId="65" xfId="0" applyFont="1" applyFill="1" applyBorder="1" applyAlignment="1">
      <alignment horizontal="right"/>
    </xf>
    <xf numFmtId="0" fontId="7" fillId="0" borderId="0" xfId="0" applyFont="1" applyFill="1" applyBorder="1" applyAlignment="1">
      <alignment horizontal="left"/>
    </xf>
    <xf numFmtId="0" fontId="5" fillId="0" borderId="0" xfId="0" applyFont="1" applyFill="1" applyAlignment="1">
      <alignment horizontal="center" vertical="center" wrapText="1"/>
    </xf>
    <xf numFmtId="0" fontId="5" fillId="0" borderId="0" xfId="0" applyFont="1" applyFill="1" applyAlignment="1">
      <alignment vertical="center"/>
    </xf>
    <xf numFmtId="0" fontId="7" fillId="0" borderId="0" xfId="0" applyFont="1" applyFill="1" applyBorder="1" applyAlignment="1">
      <alignment horizontal="distributed" vertical="center"/>
    </xf>
    <xf numFmtId="0" fontId="5" fillId="0" borderId="0" xfId="0" applyFont="1" applyFill="1" applyBorder="1" applyAlignment="1">
      <alignment horizontal="right"/>
    </xf>
    <xf numFmtId="0" fontId="7" fillId="0" borderId="0" xfId="0" applyFont="1" applyFill="1" applyBorder="1" applyAlignment="1">
      <alignment horizontal="center" vertical="center" wrapText="1"/>
    </xf>
    <xf numFmtId="0" fontId="11" fillId="0" borderId="0" xfId="0" applyFont="1" applyFill="1" applyBorder="1" applyAlignment="1">
      <alignment horizontal="distributed" vertical="center" shrinkToFit="1"/>
    </xf>
    <xf numFmtId="0" fontId="5" fillId="0" borderId="0" xfId="0" applyFont="1" applyFill="1" applyBorder="1" applyAlignment="1">
      <alignment horizontal="center" vertical="center" shrinkToFit="1"/>
    </xf>
    <xf numFmtId="0" fontId="9" fillId="0" borderId="0" xfId="0" applyFont="1" applyFill="1" applyAlignment="1">
      <alignment shrinkToFit="1"/>
    </xf>
    <xf numFmtId="0" fontId="9" fillId="0" borderId="0" xfId="0" quotePrefix="1" applyFont="1" applyFill="1" applyBorder="1"/>
    <xf numFmtId="0" fontId="7" fillId="0" borderId="0" xfId="0" applyFont="1" applyFill="1" applyAlignment="1">
      <alignment horizontal="center" vertical="center" shrinkToFit="1"/>
    </xf>
    <xf numFmtId="0" fontId="0" fillId="0" borderId="0" xfId="0" applyFont="1" applyFill="1" applyBorder="1" applyAlignment="1">
      <alignment horizontal="center"/>
    </xf>
    <xf numFmtId="0" fontId="0" fillId="0" borderId="9" xfId="0" applyFont="1" applyFill="1" applyBorder="1" applyAlignment="1">
      <alignment horizontal="center"/>
    </xf>
    <xf numFmtId="0" fontId="0" fillId="0" borderId="10" xfId="0" applyFont="1" applyFill="1" applyBorder="1"/>
    <xf numFmtId="0" fontId="0" fillId="0" borderId="12" xfId="0" applyFont="1" applyFill="1" applyBorder="1"/>
    <xf numFmtId="0" fontId="0" fillId="0" borderId="12" xfId="0" applyFont="1" applyFill="1" applyBorder="1" applyAlignment="1">
      <alignment horizontal="center"/>
    </xf>
    <xf numFmtId="0" fontId="0" fillId="0" borderId="8" xfId="0" applyFont="1" applyFill="1" applyBorder="1" applyAlignment="1">
      <alignment horizontal="center"/>
    </xf>
    <xf numFmtId="0" fontId="0" fillId="0" borderId="8" xfId="0" applyFont="1" applyFill="1" applyBorder="1"/>
    <xf numFmtId="0" fontId="19" fillId="0" borderId="0" xfId="0" applyFont="1" applyFill="1" applyBorder="1" applyAlignment="1"/>
    <xf numFmtId="0" fontId="7" fillId="0" borderId="0" xfId="0" applyFont="1" applyFill="1" applyBorder="1" applyAlignment="1">
      <alignment horizontal="left" vertical="top"/>
    </xf>
    <xf numFmtId="0" fontId="7" fillId="0" borderId="0" xfId="0" applyFont="1" applyFill="1" applyBorder="1" applyAlignment="1">
      <alignment horizontal="right" vertical="top"/>
    </xf>
    <xf numFmtId="0" fontId="19" fillId="0" borderId="0" xfId="0" applyFont="1" applyFill="1" applyBorder="1" applyAlignment="1">
      <alignment vertical="center"/>
    </xf>
    <xf numFmtId="0" fontId="4" fillId="0" borderId="0" xfId="0" applyFont="1" applyFill="1" applyBorder="1" applyAlignment="1">
      <alignment horizontal="right"/>
    </xf>
    <xf numFmtId="0" fontId="7" fillId="0" borderId="0" xfId="0" applyFont="1" applyFill="1" applyAlignment="1">
      <alignment horizontal="right" vertical="center"/>
    </xf>
    <xf numFmtId="0" fontId="22" fillId="0" borderId="57" xfId="0" applyFont="1" applyFill="1" applyBorder="1" applyAlignment="1">
      <alignment horizontal="left" vertical="top" shrinkToFit="1"/>
    </xf>
    <xf numFmtId="0" fontId="22" fillId="0" borderId="58" xfId="0" applyFont="1" applyFill="1" applyBorder="1" applyAlignment="1">
      <alignment horizontal="left" shrinkToFit="1"/>
    </xf>
    <xf numFmtId="0" fontId="9" fillId="0" borderId="12" xfId="0" applyFont="1" applyFill="1" applyBorder="1"/>
    <xf numFmtId="0" fontId="9" fillId="0" borderId="8" xfId="0" applyFont="1" applyFill="1" applyBorder="1"/>
    <xf numFmtId="0" fontId="7" fillId="0" borderId="0" xfId="0" applyFont="1" applyFill="1" applyBorder="1" applyAlignment="1">
      <alignment vertical="center" shrinkToFit="1"/>
    </xf>
    <xf numFmtId="0" fontId="28" fillId="0" borderId="0" xfId="0" applyFont="1" applyFill="1"/>
    <xf numFmtId="0" fontId="0" fillId="0" borderId="0" xfId="0" applyFont="1" applyFill="1" applyAlignment="1">
      <alignment vertical="center"/>
    </xf>
    <xf numFmtId="0" fontId="9" fillId="0" borderId="0" xfId="0" applyFont="1" applyFill="1" applyAlignment="1">
      <alignment horizontal="left" vertical="center" indent="1"/>
    </xf>
    <xf numFmtId="0" fontId="0" fillId="0" borderId="0" xfId="0" applyFont="1" applyFill="1" applyAlignment="1">
      <alignment horizontal="center" vertical="center"/>
    </xf>
    <xf numFmtId="0" fontId="11" fillId="0" borderId="0" xfId="0" applyFont="1" applyFill="1" applyAlignment="1">
      <alignment vertical="center"/>
    </xf>
    <xf numFmtId="0" fontId="21" fillId="0" borderId="1" xfId="0" applyFont="1" applyFill="1" applyBorder="1" applyAlignment="1">
      <alignment horizontal="center" vertical="center"/>
    </xf>
    <xf numFmtId="0" fontId="11" fillId="0" borderId="0" xfId="0" applyFont="1" applyFill="1" applyAlignment="1">
      <alignment horizontal="center" vertical="center"/>
    </xf>
    <xf numFmtId="177" fontId="0" fillId="0" borderId="1"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xf>
    <xf numFmtId="179" fontId="2" fillId="0" borderId="0"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2"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2" fillId="0" borderId="0" xfId="0" applyFont="1" applyFill="1" applyBorder="1" applyAlignment="1">
      <alignment horizontal="center" vertical="center"/>
    </xf>
    <xf numFmtId="2" fontId="2" fillId="0" borderId="0" xfId="0" applyNumberFormat="1" applyFont="1" applyFill="1" applyBorder="1" applyAlignment="1">
      <alignment horizontal="center" vertical="center"/>
    </xf>
    <xf numFmtId="0" fontId="25" fillId="0" borderId="0" xfId="0" applyFont="1" applyFill="1" applyAlignment="1">
      <alignment horizontal="center" vertical="center"/>
    </xf>
    <xf numFmtId="0" fontId="24" fillId="0" borderId="0" xfId="0" applyFont="1" applyFill="1" applyBorder="1" applyAlignment="1">
      <alignment horizontal="center" vertical="center"/>
    </xf>
    <xf numFmtId="0" fontId="22" fillId="0" borderId="1" xfId="0" applyFont="1" applyFill="1" applyBorder="1" applyAlignment="1">
      <alignment horizontal="center" vertical="center"/>
    </xf>
    <xf numFmtId="2" fontId="0" fillId="0" borderId="0" xfId="0" applyNumberFormat="1" applyFont="1" applyFill="1" applyAlignment="1">
      <alignment horizontal="center" vertical="center"/>
    </xf>
    <xf numFmtId="177" fontId="0" fillId="0" borderId="0"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0" fontId="2" fillId="0" borderId="0" xfId="0" applyFont="1" applyFill="1" applyAlignment="1"/>
    <xf numFmtId="177" fontId="2" fillId="0" borderId="0" xfId="0" applyNumberFormat="1" applyFont="1" applyFill="1" applyAlignment="1">
      <alignment horizontal="center" vertical="center"/>
    </xf>
    <xf numFmtId="177" fontId="0" fillId="0" borderId="0" xfId="0" applyNumberFormat="1" applyFill="1" applyAlignment="1">
      <alignment horizontal="center" vertical="center"/>
    </xf>
    <xf numFmtId="177" fontId="0" fillId="0" borderId="0" xfId="0" applyNumberForma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horizontal="distributed" vertical="center"/>
    </xf>
    <xf numFmtId="0" fontId="23" fillId="0" borderId="1" xfId="0" applyFont="1" applyFill="1" applyBorder="1" applyAlignment="1">
      <alignment horizontal="center" vertical="center"/>
    </xf>
    <xf numFmtId="0" fontId="23" fillId="0" borderId="0" xfId="0" applyFont="1" applyFill="1" applyAlignment="1">
      <alignment horizontal="center" vertical="center"/>
    </xf>
    <xf numFmtId="0" fontId="11" fillId="0" borderId="5" xfId="0" applyNumberFormat="1" applyFont="1" applyFill="1" applyBorder="1" applyAlignment="1">
      <alignment horizontal="center" vertical="center"/>
    </xf>
    <xf numFmtId="0" fontId="23" fillId="0" borderId="5" xfId="0" applyNumberFormat="1" applyFont="1" applyFill="1" applyBorder="1" applyAlignment="1">
      <alignment horizontal="center" vertical="center"/>
    </xf>
    <xf numFmtId="0" fontId="23" fillId="0" borderId="0" xfId="0" applyFont="1" applyFill="1" applyBorder="1" applyAlignment="1">
      <alignment horizontal="center" vertical="center"/>
    </xf>
    <xf numFmtId="177" fontId="11" fillId="0" borderId="0" xfId="0" applyNumberFormat="1" applyFont="1" applyFill="1" applyBorder="1" applyAlignment="1">
      <alignment horizontal="center" vertical="center"/>
    </xf>
    <xf numFmtId="0" fontId="11" fillId="0" borderId="12" xfId="0" applyFont="1" applyFill="1" applyBorder="1" applyAlignment="1">
      <alignment vertical="center"/>
    </xf>
    <xf numFmtId="0" fontId="11" fillId="0" borderId="12" xfId="0" applyNumberFormat="1" applyFont="1" applyFill="1" applyBorder="1" applyAlignment="1">
      <alignment horizontal="center" vertical="center"/>
    </xf>
    <xf numFmtId="0" fontId="25" fillId="0" borderId="12" xfId="0" applyFont="1" applyFill="1" applyBorder="1" applyAlignment="1">
      <alignment horizontal="center" vertical="center"/>
    </xf>
    <xf numFmtId="0" fontId="11" fillId="0" borderId="25" xfId="0" applyNumberFormat="1" applyFont="1" applyFill="1" applyBorder="1" applyAlignment="1">
      <alignment horizontal="center" vertical="center"/>
    </xf>
    <xf numFmtId="0" fontId="24" fillId="0" borderId="0" xfId="0" applyFont="1" applyFill="1" applyAlignment="1">
      <alignment horizontal="center" vertical="center"/>
    </xf>
    <xf numFmtId="0" fontId="26" fillId="0" borderId="1" xfId="0" applyNumberFormat="1" applyFont="1" applyFill="1" applyBorder="1" applyAlignment="1">
      <alignment horizontal="center" vertical="center"/>
    </xf>
    <xf numFmtId="0" fontId="11" fillId="0" borderId="7" xfId="0" applyFont="1" applyFill="1" applyBorder="1" applyAlignment="1">
      <alignment horizontal="center" vertical="center"/>
    </xf>
    <xf numFmtId="177" fontId="11" fillId="0" borderId="7"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7" fillId="0" borderId="0" xfId="0" applyNumberFormat="1" applyFont="1" applyFill="1" applyAlignment="1">
      <alignment horizontal="center" vertical="center"/>
    </xf>
    <xf numFmtId="0" fontId="7" fillId="0" borderId="1" xfId="0" applyFont="1" applyFill="1" applyBorder="1" applyAlignment="1">
      <alignment horizontal="center" vertical="center" wrapText="1"/>
    </xf>
    <xf numFmtId="0" fontId="11" fillId="0" borderId="30" xfId="0" applyFont="1" applyFill="1" applyBorder="1" applyAlignment="1">
      <alignment horizontal="distributed" vertical="center"/>
    </xf>
    <xf numFmtId="0" fontId="11" fillId="0" borderId="12" xfId="0" applyFont="1" applyFill="1" applyBorder="1" applyAlignment="1">
      <alignment horizontal="distributed" vertical="center"/>
    </xf>
    <xf numFmtId="0" fontId="11" fillId="0" borderId="25" xfId="0" applyFont="1" applyFill="1" applyBorder="1" applyAlignment="1">
      <alignment horizontal="center" vertical="center"/>
    </xf>
    <xf numFmtId="0" fontId="0" fillId="0" borderId="0" xfId="0" applyFill="1" applyAlignment="1">
      <alignment vertical="center"/>
    </xf>
    <xf numFmtId="0" fontId="2" fillId="0" borderId="1"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0" xfId="0" applyFont="1" applyFill="1" applyAlignment="1">
      <alignment horizontal="distributed" vertical="center"/>
    </xf>
    <xf numFmtId="0" fontId="0" fillId="0" borderId="0" xfId="0" applyFill="1" applyBorder="1" applyAlignment="1">
      <alignment vertical="center"/>
    </xf>
    <xf numFmtId="0" fontId="3" fillId="0" borderId="3" xfId="0" applyFont="1" applyFill="1" applyBorder="1" applyAlignment="1">
      <alignment horizontal="distributed"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0"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vertical="center"/>
    </xf>
    <xf numFmtId="0" fontId="13" fillId="0" borderId="0" xfId="0" applyFont="1" applyFill="1" applyAlignment="1">
      <alignment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13" fillId="0" borderId="4" xfId="0" applyFont="1" applyFill="1" applyBorder="1" applyAlignment="1">
      <alignment horizontal="distributed" vertical="center"/>
    </xf>
    <xf numFmtId="0" fontId="6" fillId="0" borderId="33"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7"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right" vertical="center"/>
    </xf>
    <xf numFmtId="0" fontId="11" fillId="0" borderId="0" xfId="0" applyFont="1" applyFill="1" applyAlignment="1">
      <alignment horizontal="right" vertical="center"/>
    </xf>
    <xf numFmtId="0" fontId="0" fillId="0" borderId="3" xfId="0" applyFont="1" applyFill="1" applyBorder="1" applyAlignment="1">
      <alignment horizontal="distributed" vertical="center"/>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1"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 xfId="0" applyFont="1" applyFill="1" applyBorder="1" applyAlignment="1">
      <alignment horizontal="center" vertical="center"/>
    </xf>
    <xf numFmtId="0" fontId="13" fillId="0" borderId="0" xfId="0" applyFont="1" applyFill="1" applyAlignment="1">
      <alignment horizontal="center" vertical="center"/>
    </xf>
    <xf numFmtId="0" fontId="13"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3" fillId="0" borderId="0" xfId="0" applyFont="1" applyFill="1" applyBorder="1" applyAlignment="1">
      <alignment horizontal="center" vertical="center"/>
    </xf>
    <xf numFmtId="0" fontId="13" fillId="0" borderId="1" xfId="0" applyFont="1" applyFill="1" applyBorder="1" applyAlignment="1">
      <alignment horizontal="distributed" vertical="center"/>
    </xf>
    <xf numFmtId="0" fontId="13" fillId="0" borderId="0" xfId="0" applyFont="1" applyFill="1" applyAlignment="1">
      <alignment horizontal="distributed" vertical="center"/>
    </xf>
    <xf numFmtId="0" fontId="3" fillId="0" borderId="2" xfId="0" applyFont="1" applyFill="1" applyBorder="1" applyAlignment="1">
      <alignment horizontal="center" vertical="center"/>
    </xf>
    <xf numFmtId="0" fontId="13" fillId="0" borderId="6" xfId="0" applyFont="1" applyFill="1" applyBorder="1" applyAlignment="1">
      <alignment horizontal="center" vertical="center"/>
    </xf>
    <xf numFmtId="0" fontId="0" fillId="0" borderId="1" xfId="0" applyFill="1" applyBorder="1" applyAlignment="1">
      <alignment horizontal="center" vertical="center"/>
    </xf>
    <xf numFmtId="0" fontId="0" fillId="0" borderId="5" xfId="0" applyFill="1" applyBorder="1" applyAlignment="1">
      <alignment vertical="center"/>
    </xf>
    <xf numFmtId="0" fontId="0" fillId="0" borderId="12" xfId="0" applyFill="1" applyBorder="1" applyAlignment="1">
      <alignment vertical="center"/>
    </xf>
    <xf numFmtId="0" fontId="29" fillId="0" borderId="0" xfId="1" applyFill="1" applyAlignment="1">
      <alignment vertical="center"/>
    </xf>
    <xf numFmtId="20" fontId="29" fillId="0" borderId="0" xfId="1" applyNumberFormat="1" applyFill="1"/>
    <xf numFmtId="0" fontId="33" fillId="0" borderId="0" xfId="1" applyFont="1" applyFill="1"/>
    <xf numFmtId="0" fontId="34" fillId="0" borderId="0" xfId="1" applyFont="1" applyFill="1"/>
    <xf numFmtId="0" fontId="33" fillId="0" borderId="1" xfId="1" applyFont="1" applyFill="1" applyBorder="1" applyAlignment="1">
      <alignment vertical="center"/>
    </xf>
    <xf numFmtId="0" fontId="36" fillId="0" borderId="1" xfId="1" applyFont="1" applyFill="1" applyBorder="1" applyAlignment="1">
      <alignment wrapText="1"/>
    </xf>
    <xf numFmtId="0" fontId="37" fillId="0" borderId="1" xfId="1" applyFont="1" applyFill="1" applyBorder="1" applyAlignment="1">
      <alignment wrapText="1"/>
    </xf>
    <xf numFmtId="0" fontId="37" fillId="0" borderId="1" xfId="1" applyFont="1" applyFill="1" applyBorder="1" applyAlignment="1">
      <alignment horizontal="center" vertical="center" wrapText="1"/>
    </xf>
    <xf numFmtId="0" fontId="34" fillId="0" borderId="13" xfId="1" applyFont="1" applyFill="1" applyBorder="1"/>
    <xf numFmtId="0" fontId="29" fillId="0" borderId="13" xfId="1" applyFill="1" applyBorder="1"/>
    <xf numFmtId="0" fontId="36" fillId="0" borderId="1" xfId="1" applyFont="1" applyFill="1" applyBorder="1"/>
    <xf numFmtId="0" fontId="29" fillId="0" borderId="1" xfId="1" applyFill="1" applyBorder="1"/>
    <xf numFmtId="0" fontId="0" fillId="0" borderId="0" xfId="0" applyFont="1" applyFill="1" applyAlignment="1">
      <alignment horizontal="distributed"/>
    </xf>
    <xf numFmtId="0" fontId="0" fillId="0" borderId="0" xfId="0" applyFont="1" applyFill="1" applyAlignment="1">
      <alignment horizontal="center"/>
    </xf>
    <xf numFmtId="0" fontId="0" fillId="0" borderId="0" xfId="0" applyFont="1" applyFill="1" applyAlignment="1">
      <alignment horizontal="distributed"/>
    </xf>
    <xf numFmtId="0" fontId="14" fillId="0" borderId="0" xfId="0" applyFont="1" applyFill="1" applyAlignment="1">
      <alignment horizontal="center"/>
    </xf>
    <xf numFmtId="0" fontId="0" fillId="0" borderId="0" xfId="0" applyFill="1" applyAlignment="1">
      <alignment horizontal="center"/>
    </xf>
    <xf numFmtId="0" fontId="0" fillId="0" borderId="1" xfId="0" applyFill="1" applyBorder="1" applyAlignment="1">
      <alignment horizontal="center"/>
    </xf>
    <xf numFmtId="0" fontId="0" fillId="0" borderId="1" xfId="0" applyFill="1" applyBorder="1" applyAlignment="1">
      <alignment vertical="center"/>
    </xf>
    <xf numFmtId="0" fontId="7" fillId="2" borderId="12" xfId="0" applyFont="1" applyFill="1" applyBorder="1" applyAlignment="1" applyProtection="1">
      <alignment horizontal="left" vertical="center" shrinkToFit="1"/>
    </xf>
    <xf numFmtId="0" fontId="0" fillId="0" borderId="66" xfId="0" applyFill="1" applyBorder="1" applyAlignment="1">
      <alignment horizontal="center" vertical="center"/>
    </xf>
    <xf numFmtId="0" fontId="0" fillId="0" borderId="86" xfId="0" applyFill="1" applyBorder="1"/>
    <xf numFmtId="0" fontId="5" fillId="0" borderId="87" xfId="0" applyFont="1" applyFill="1" applyBorder="1" applyAlignment="1">
      <alignment horizontal="center" vertical="center"/>
    </xf>
    <xf numFmtId="0" fontId="5" fillId="0" borderId="88" xfId="0" applyFont="1" applyFill="1" applyBorder="1" applyAlignment="1">
      <alignment horizontal="center" vertical="center"/>
    </xf>
    <xf numFmtId="0" fontId="5" fillId="0" borderId="89" xfId="0" applyFont="1" applyFill="1" applyBorder="1" applyAlignment="1">
      <alignment horizontal="center" vertical="center"/>
    </xf>
    <xf numFmtId="0" fontId="5" fillId="0" borderId="90" xfId="0" applyFont="1" applyFill="1" applyBorder="1" applyAlignment="1">
      <alignment horizontal="center" vertical="center"/>
    </xf>
    <xf numFmtId="0" fontId="5" fillId="0" borderId="91" xfId="0" applyFont="1" applyFill="1" applyBorder="1" applyAlignment="1">
      <alignment horizontal="center" vertical="center"/>
    </xf>
    <xf numFmtId="0" fontId="5" fillId="0" borderId="92" xfId="0" applyFont="1" applyFill="1" applyBorder="1" applyAlignment="1">
      <alignment horizontal="center" vertical="center"/>
    </xf>
    <xf numFmtId="0" fontId="5" fillId="0" borderId="93" xfId="0" applyFont="1" applyFill="1" applyBorder="1" applyAlignment="1">
      <alignment horizontal="center" vertical="center"/>
    </xf>
    <xf numFmtId="0" fontId="5" fillId="0" borderId="94" xfId="0" applyFont="1" applyFill="1" applyBorder="1" applyAlignment="1">
      <alignment horizontal="center" vertical="center"/>
    </xf>
    <xf numFmtId="0" fontId="5" fillId="0" borderId="95" xfId="0" applyFont="1" applyFill="1" applyBorder="1" applyAlignment="1">
      <alignment horizontal="center" vertical="center"/>
    </xf>
    <xf numFmtId="0" fontId="5" fillId="0" borderId="96" xfId="0" applyFont="1" applyFill="1" applyBorder="1" applyAlignment="1">
      <alignment horizontal="center" vertical="center"/>
    </xf>
    <xf numFmtId="0" fontId="15" fillId="0" borderId="0" xfId="0" applyFont="1" applyFill="1" applyAlignment="1">
      <alignment horizontal="center"/>
    </xf>
    <xf numFmtId="0" fontId="16" fillId="0" borderId="0" xfId="0" applyFont="1" applyFill="1" applyAlignment="1">
      <alignment horizontal="center"/>
    </xf>
    <xf numFmtId="0" fontId="6" fillId="0" borderId="1" xfId="0" applyFont="1" applyFill="1" applyBorder="1" applyAlignment="1">
      <alignment horizontal="left" vertical="center"/>
    </xf>
    <xf numFmtId="0" fontId="0" fillId="0" borderId="0" xfId="0" applyFont="1" applyFill="1" applyAlignment="1">
      <alignment horizontal="distributed"/>
    </xf>
    <xf numFmtId="0" fontId="7" fillId="0" borderId="1" xfId="0" applyFont="1" applyFill="1" applyBorder="1" applyAlignment="1">
      <alignment horizontal="center"/>
    </xf>
    <xf numFmtId="0" fontId="0" fillId="0" borderId="0" xfId="0" applyFont="1" applyFill="1" applyAlignment="1">
      <alignment horizontal="left"/>
    </xf>
    <xf numFmtId="0" fontId="20" fillId="0" borderId="0" xfId="0" applyFont="1" applyFill="1" applyAlignment="1">
      <alignment horizontal="center"/>
    </xf>
    <xf numFmtId="0" fontId="0" fillId="0" borderId="0" xfId="0" applyFill="1" applyAlignment="1">
      <alignment horizontal="center" vertical="top"/>
    </xf>
    <xf numFmtId="0" fontId="0" fillId="0" borderId="0" xfId="0" applyFill="1" applyAlignment="1">
      <alignment horizontal="distributed"/>
    </xf>
    <xf numFmtId="0" fontId="0" fillId="0" borderId="0" xfId="0" applyFill="1" applyAlignment="1">
      <alignment horizontal="center"/>
    </xf>
    <xf numFmtId="0" fontId="35" fillId="0" borderId="3"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2" xfId="1" applyFont="1" applyFill="1" applyBorder="1" applyAlignment="1">
      <alignment horizontal="center" vertical="center" wrapText="1"/>
    </xf>
    <xf numFmtId="0" fontId="35" fillId="0" borderId="7"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6" fillId="0" borderId="3" xfId="1" applyFont="1" applyFill="1" applyBorder="1" applyAlignment="1">
      <alignment horizontal="center" vertical="center" wrapText="1"/>
    </xf>
    <xf numFmtId="0" fontId="36" fillId="0" borderId="2" xfId="1" applyFont="1" applyFill="1" applyBorder="1" applyAlignment="1">
      <alignment horizontal="center" vertical="center" wrapText="1"/>
    </xf>
    <xf numFmtId="0" fontId="30" fillId="0" borderId="0" xfId="1" applyFont="1" applyFill="1" applyAlignment="1">
      <alignment horizontal="center" vertical="center"/>
    </xf>
    <xf numFmtId="0" fontId="32" fillId="0" borderId="0" xfId="1" applyFont="1" applyFill="1" applyAlignment="1">
      <alignment horizontal="center" vertical="center"/>
    </xf>
    <xf numFmtId="0" fontId="29" fillId="0" borderId="0" xfId="1" applyFill="1" applyAlignment="1">
      <alignment horizontal="center" vertical="center"/>
    </xf>
    <xf numFmtId="0" fontId="29" fillId="0" borderId="0" xfId="1" applyFill="1" applyAlignment="1">
      <alignment horizontal="left" vertical="center"/>
    </xf>
    <xf numFmtId="0" fontId="35" fillId="0" borderId="7" xfId="1" applyFont="1" applyFill="1" applyBorder="1" applyAlignment="1">
      <alignment horizontal="center" vertical="center"/>
    </xf>
    <xf numFmtId="0" fontId="35" fillId="0" borderId="25" xfId="1" applyFont="1" applyFill="1" applyBorder="1" applyAlignment="1">
      <alignment horizontal="center" vertical="center"/>
    </xf>
    <xf numFmtId="0" fontId="0" fillId="0" borderId="0" xfId="0" applyFill="1" applyAlignment="1">
      <alignment horizontal="right" vertical="center"/>
    </xf>
    <xf numFmtId="0" fontId="9"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7" fillId="0" borderId="0" xfId="0" applyFont="1" applyFill="1" applyBorder="1" applyAlignment="1">
      <alignment horizontal="center" vertical="center"/>
    </xf>
    <xf numFmtId="0" fontId="9" fillId="0" borderId="0" xfId="0" applyFont="1" applyFill="1" applyAlignment="1"/>
    <xf numFmtId="0" fontId="0" fillId="0" borderId="0" xfId="0" applyFill="1" applyAlignment="1"/>
    <xf numFmtId="0" fontId="9" fillId="0" borderId="0" xfId="0" applyFont="1" applyFill="1" applyAlignment="1">
      <alignment vertical="center"/>
    </xf>
    <xf numFmtId="0" fontId="0" fillId="0" borderId="12" xfId="0" applyBorder="1" applyAlignment="1">
      <alignment horizontal="center"/>
    </xf>
    <xf numFmtId="0" fontId="11" fillId="0" borderId="0" xfId="0" applyFont="1" applyFill="1" applyAlignment="1">
      <alignment horizontal="left" vertical="center"/>
    </xf>
    <xf numFmtId="0" fontId="7" fillId="0" borderId="15" xfId="0" applyFont="1" applyFill="1" applyBorder="1" applyAlignment="1">
      <alignment horizontal="center" vertical="center"/>
    </xf>
    <xf numFmtId="0" fontId="7" fillId="0" borderId="15" xfId="0" applyFont="1" applyFill="1" applyBorder="1" applyAlignment="1">
      <alignment horizontal="center" vertical="center" shrinkToFit="1"/>
    </xf>
    <xf numFmtId="0" fontId="7" fillId="0" borderId="32"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19" fillId="0" borderId="15" xfId="0" applyFont="1" applyFill="1" applyBorder="1" applyAlignment="1">
      <alignment horizontal="center" vertical="center"/>
    </xf>
    <xf numFmtId="0" fontId="6" fillId="0" borderId="55" xfId="0" applyFont="1" applyFill="1" applyBorder="1" applyAlignment="1">
      <alignment horizontal="center" vertical="center" shrinkToFit="1"/>
    </xf>
    <xf numFmtId="0" fontId="6" fillId="0" borderId="56" xfId="0" applyFont="1" applyFill="1" applyBorder="1" applyAlignment="1">
      <alignment horizontal="center" vertical="center" shrinkToFit="1"/>
    </xf>
    <xf numFmtId="0" fontId="6" fillId="0" borderId="48" xfId="0" applyFont="1" applyFill="1" applyBorder="1" applyAlignment="1">
      <alignment horizontal="center" vertical="center" shrinkToFit="1"/>
    </xf>
    <xf numFmtId="0" fontId="19" fillId="0" borderId="16" xfId="0" applyFont="1" applyFill="1" applyBorder="1" applyAlignment="1">
      <alignment horizontal="center" vertical="center"/>
    </xf>
    <xf numFmtId="0" fontId="19" fillId="0" borderId="1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79" xfId="0" applyFont="1" applyFill="1" applyBorder="1" applyAlignment="1">
      <alignment horizontal="center" vertical="center"/>
    </xf>
    <xf numFmtId="0" fontId="7" fillId="0" borderId="80" xfId="0" applyFont="1" applyFill="1" applyBorder="1" applyAlignment="1">
      <alignment horizontal="center" vertical="center" shrinkToFit="1"/>
    </xf>
    <xf numFmtId="0" fontId="7" fillId="0" borderId="69" xfId="0" applyFont="1" applyFill="1" applyBorder="1" applyAlignment="1">
      <alignment horizontal="center" vertical="center" shrinkToFit="1"/>
    </xf>
    <xf numFmtId="0" fontId="7" fillId="0" borderId="9" xfId="0" applyFont="1" applyFill="1" applyBorder="1" applyAlignment="1">
      <alignment horizontal="right" vertical="center" shrinkToFit="1"/>
    </xf>
    <xf numFmtId="0" fontId="7" fillId="0" borderId="4" xfId="0" applyFont="1" applyFill="1" applyBorder="1" applyAlignment="1">
      <alignment horizontal="left" vertical="center" shrinkToFit="1"/>
    </xf>
    <xf numFmtId="0" fontId="7" fillId="0" borderId="10" xfId="0" applyFont="1" applyFill="1" applyBorder="1" applyAlignment="1">
      <alignment horizontal="left" vertical="center" shrinkToFit="1"/>
    </xf>
    <xf numFmtId="0" fontId="7" fillId="0" borderId="81" xfId="0" applyFont="1" applyFill="1" applyBorder="1" applyAlignment="1">
      <alignment horizontal="left" vertical="center" shrinkToFit="1"/>
    </xf>
    <xf numFmtId="0" fontId="7" fillId="0" borderId="82"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75" xfId="0" applyFont="1" applyFill="1" applyBorder="1" applyAlignment="1">
      <alignment horizontal="right" vertical="center" shrinkToFit="1"/>
    </xf>
    <xf numFmtId="0" fontId="7" fillId="0" borderId="76" xfId="0" applyFont="1" applyFill="1" applyBorder="1" applyAlignment="1">
      <alignment horizontal="right" vertical="center" shrinkToFit="1"/>
    </xf>
    <xf numFmtId="0" fontId="7" fillId="0" borderId="11" xfId="0" applyFont="1" applyFill="1" applyBorder="1" applyAlignment="1">
      <alignment horizontal="right" vertical="center" shrinkToFit="1"/>
    </xf>
    <xf numFmtId="0" fontId="7" fillId="0" borderId="8" xfId="0" applyFont="1" applyFill="1" applyBorder="1" applyAlignment="1">
      <alignment horizontal="right" vertical="center" shrinkToFit="1"/>
    </xf>
    <xf numFmtId="0" fontId="7" fillId="0" borderId="3" xfId="0" applyFont="1" applyFill="1" applyBorder="1" applyAlignment="1">
      <alignment horizontal="distributed" vertical="center"/>
    </xf>
    <xf numFmtId="0" fontId="7" fillId="0" borderId="13" xfId="0" applyFont="1" applyFill="1" applyBorder="1" applyAlignment="1">
      <alignment horizontal="distributed" vertical="center"/>
    </xf>
    <xf numFmtId="0" fontId="7" fillId="0" borderId="2" xfId="0" applyFont="1" applyFill="1" applyBorder="1" applyAlignment="1">
      <alignment horizontal="distributed" vertical="center"/>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9" fillId="0" borderId="0" xfId="0" applyFont="1" applyFill="1" applyAlignment="1">
      <alignment horizontal="center"/>
    </xf>
    <xf numFmtId="0" fontId="7" fillId="0" borderId="39"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15" xfId="0" applyFont="1" applyFill="1" applyBorder="1" applyAlignment="1">
      <alignment horizontal="right" vertical="center"/>
    </xf>
    <xf numFmtId="0" fontId="6" fillId="0" borderId="15"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9" xfId="0" applyFont="1" applyFill="1" applyBorder="1" applyAlignment="1">
      <alignment horizontal="right" vertical="center" shrinkToFit="1"/>
    </xf>
    <xf numFmtId="0" fontId="7" fillId="0" borderId="0" xfId="0" applyFont="1" applyFill="1" applyAlignment="1">
      <alignment horizontal="center" vertical="center"/>
    </xf>
    <xf numFmtId="0" fontId="7" fillId="0" borderId="29" xfId="0" applyFont="1" applyFill="1" applyBorder="1" applyAlignment="1">
      <alignment horizontal="center" vertical="center"/>
    </xf>
    <xf numFmtId="0" fontId="7" fillId="0" borderId="0" xfId="0" applyFont="1" applyFill="1" applyBorder="1" applyAlignment="1">
      <alignment horizontal="center" vertical="center" shrinkToFit="1"/>
    </xf>
    <xf numFmtId="0" fontId="5" fillId="0" borderId="4" xfId="0" applyFont="1" applyFill="1" applyBorder="1" applyAlignment="1">
      <alignment horizontal="center" vertical="center"/>
    </xf>
    <xf numFmtId="0" fontId="5" fillId="0" borderId="11" xfId="0" applyFont="1" applyFill="1" applyBorder="1" applyAlignment="1">
      <alignment horizontal="center" vertical="center"/>
    </xf>
    <xf numFmtId="0" fontId="6" fillId="0" borderId="4" xfId="0" applyFont="1" applyFill="1" applyBorder="1" applyAlignment="1">
      <alignment horizontal="left" vertical="center"/>
    </xf>
    <xf numFmtId="0" fontId="6" fillId="0" borderId="6" xfId="0" applyFont="1" applyFill="1" applyBorder="1" applyAlignment="1">
      <alignment horizontal="left" vertical="center"/>
    </xf>
    <xf numFmtId="0" fontId="6" fillId="0" borderId="81" xfId="0" applyFont="1" applyFill="1" applyBorder="1" applyAlignment="1">
      <alignment horizontal="left" vertical="center"/>
    </xf>
    <xf numFmtId="0" fontId="6" fillId="0" borderId="82" xfId="0" applyFont="1" applyFill="1" applyBorder="1" applyAlignment="1">
      <alignment horizontal="left" vertical="center"/>
    </xf>
    <xf numFmtId="0" fontId="6" fillId="0" borderId="1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1" xfId="0" applyFont="1" applyFill="1" applyBorder="1" applyAlignment="1" applyProtection="1">
      <alignment horizontal="left" vertical="center"/>
    </xf>
    <xf numFmtId="0" fontId="6" fillId="0" borderId="75" xfId="0" applyFont="1" applyFill="1" applyBorder="1" applyAlignment="1">
      <alignment horizontal="right" vertical="center" shrinkToFit="1"/>
    </xf>
    <xf numFmtId="0" fontId="6" fillId="0" borderId="76" xfId="0" applyFont="1" applyFill="1" applyBorder="1" applyAlignment="1">
      <alignment horizontal="right" vertical="center" shrinkToFit="1"/>
    </xf>
    <xf numFmtId="0" fontId="6" fillId="0" borderId="8" xfId="0" applyFont="1" applyFill="1" applyBorder="1" applyAlignment="1">
      <alignment horizontal="right" vertical="center" shrinkToFit="1"/>
    </xf>
    <xf numFmtId="0" fontId="6" fillId="0" borderId="11" xfId="0" applyFont="1" applyFill="1" applyBorder="1" applyAlignment="1">
      <alignment horizontal="right" vertical="center" shrinkToFit="1"/>
    </xf>
    <xf numFmtId="0" fontId="6" fillId="0" borderId="77" xfId="0" applyFont="1" applyFill="1" applyBorder="1" applyAlignment="1">
      <alignment horizontal="right" vertical="center" shrinkToFit="1"/>
    </xf>
    <xf numFmtId="0" fontId="5" fillId="0" borderId="15" xfId="0" applyFont="1" applyFill="1" applyBorder="1" applyAlignment="1">
      <alignment horizontal="center" vertical="center"/>
    </xf>
    <xf numFmtId="0" fontId="5" fillId="0" borderId="31"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7" fillId="0" borderId="38" xfId="0" applyFont="1" applyFill="1" applyBorder="1" applyAlignment="1">
      <alignment horizontal="center" vertical="center"/>
    </xf>
    <xf numFmtId="0" fontId="7" fillId="0" borderId="40" xfId="0" applyFont="1" applyFill="1" applyBorder="1" applyAlignment="1">
      <alignment horizontal="center" vertical="center"/>
    </xf>
    <xf numFmtId="0" fontId="6" fillId="0" borderId="0" xfId="0" applyFont="1" applyFill="1" applyBorder="1" applyAlignment="1">
      <alignment horizontal="center" vertical="center" shrinkToFit="1"/>
    </xf>
    <xf numFmtId="0" fontId="7" fillId="0" borderId="0" xfId="0" applyFont="1" applyFill="1" applyBorder="1" applyAlignment="1">
      <alignment horizontal="center"/>
    </xf>
    <xf numFmtId="0" fontId="6" fillId="0" borderId="4" xfId="0" applyFont="1" applyFill="1" applyBorder="1" applyAlignment="1">
      <alignment horizontal="center"/>
    </xf>
    <xf numFmtId="0" fontId="6" fillId="0" borderId="11" xfId="0" applyFont="1" applyFill="1" applyBorder="1" applyAlignment="1">
      <alignment horizontal="center"/>
    </xf>
    <xf numFmtId="0" fontId="6" fillId="0" borderId="1" xfId="0" applyFont="1" applyFill="1" applyBorder="1" applyAlignment="1" applyProtection="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right" vertical="center"/>
    </xf>
    <xf numFmtId="0" fontId="0" fillId="0" borderId="4" xfId="0" applyFill="1" applyBorder="1" applyAlignment="1">
      <alignment horizontal="center"/>
    </xf>
    <xf numFmtId="0" fontId="0" fillId="0" borderId="11" xfId="0" applyFill="1" applyBorder="1" applyAlignment="1">
      <alignment horizontal="center"/>
    </xf>
    <xf numFmtId="0" fontId="11" fillId="0" borderId="0" xfId="0" applyFont="1" applyFill="1" applyBorder="1" applyAlignment="1">
      <alignment horizontal="left" wrapText="1"/>
    </xf>
    <xf numFmtId="0" fontId="9" fillId="0" borderId="0" xfId="0" applyFont="1" applyFill="1" applyBorder="1" applyAlignment="1">
      <alignment horizontal="center" vertical="center"/>
    </xf>
    <xf numFmtId="0" fontId="11" fillId="0" borderId="15" xfId="0" applyFont="1" applyFill="1" applyBorder="1" applyAlignment="1">
      <alignment horizontal="center" vertical="center"/>
    </xf>
    <xf numFmtId="0" fontId="9" fillId="0" borderId="0" xfId="0" applyFont="1" applyFill="1" applyBorder="1" applyAlignment="1">
      <alignment horizontal="right" vertical="center"/>
    </xf>
    <xf numFmtId="0" fontId="9" fillId="0" borderId="24" xfId="0" applyFont="1" applyFill="1" applyBorder="1" applyAlignment="1">
      <alignment horizontal="center" vertical="center"/>
    </xf>
    <xf numFmtId="0" fontId="11" fillId="0" borderId="0" xfId="0" applyFont="1" applyFill="1" applyBorder="1" applyAlignment="1">
      <alignment horizontal="center" vertical="center"/>
    </xf>
    <xf numFmtId="0" fontId="6" fillId="0" borderId="75" xfId="0" applyFont="1" applyFill="1" applyBorder="1" applyAlignment="1">
      <alignment horizontal="right" vertical="center"/>
    </xf>
    <xf numFmtId="0" fontId="6" fillId="0" borderId="76"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8" xfId="0" applyFont="1" applyFill="1" applyBorder="1" applyAlignment="1">
      <alignment horizontal="right" vertical="center"/>
    </xf>
    <xf numFmtId="0" fontId="7" fillId="0" borderId="3" xfId="0" applyFont="1" applyFill="1" applyBorder="1" applyAlignment="1">
      <alignment horizontal="left" vertical="center"/>
    </xf>
    <xf numFmtId="0" fontId="7" fillId="0" borderId="2" xfId="0" applyFont="1" applyFill="1" applyBorder="1" applyAlignment="1">
      <alignment horizontal="left" vertical="center"/>
    </xf>
    <xf numFmtId="0" fontId="11" fillId="0" borderId="0" xfId="0" applyFont="1" applyFill="1" applyBorder="1" applyAlignment="1">
      <alignment horizontal="right"/>
    </xf>
    <xf numFmtId="0" fontId="7" fillId="0" borderId="1" xfId="0" applyFont="1" applyFill="1" applyBorder="1" applyAlignment="1">
      <alignment horizontal="left" vertical="center"/>
    </xf>
    <xf numFmtId="0" fontId="10" fillId="0" borderId="0" xfId="0" applyFont="1" applyFill="1" applyBorder="1" applyAlignment="1">
      <alignment horizontal="center" vertical="center"/>
    </xf>
    <xf numFmtId="0" fontId="0" fillId="0" borderId="0" xfId="0" applyFont="1" applyFill="1" applyAlignment="1">
      <alignment horizontal="center"/>
    </xf>
    <xf numFmtId="0" fontId="6" fillId="0" borderId="83" xfId="0" applyFont="1" applyFill="1" applyBorder="1" applyAlignment="1">
      <alignment horizontal="left" vertical="center"/>
    </xf>
    <xf numFmtId="0" fontId="6" fillId="0" borderId="84" xfId="0" applyFont="1" applyFill="1" applyBorder="1" applyAlignment="1">
      <alignment horizontal="left" vertical="center"/>
    </xf>
    <xf numFmtId="0" fontId="7" fillId="0" borderId="75" xfId="0" applyFont="1" applyFill="1" applyBorder="1" applyAlignment="1">
      <alignment horizontal="right" vertical="center"/>
    </xf>
    <xf numFmtId="0" fontId="7" fillId="0" borderId="76" xfId="0" applyFont="1" applyFill="1" applyBorder="1" applyAlignment="1">
      <alignment horizontal="right" vertical="center"/>
    </xf>
    <xf numFmtId="0" fontId="6" fillId="0" borderId="85" xfId="0" applyFont="1" applyFill="1" applyBorder="1" applyAlignment="1">
      <alignment horizontal="left" vertical="center"/>
    </xf>
    <xf numFmtId="0" fontId="6" fillId="0" borderId="72" xfId="0" applyFont="1" applyFill="1" applyBorder="1" applyAlignment="1">
      <alignment horizontal="left" vertical="center"/>
    </xf>
    <xf numFmtId="0" fontId="6" fillId="0" borderId="4" xfId="0" applyFont="1" applyFill="1" applyBorder="1" applyAlignment="1">
      <alignment horizontal="center" vertical="center"/>
    </xf>
    <xf numFmtId="0" fontId="6" fillId="0" borderId="11" xfId="0" applyFont="1" applyFill="1" applyBorder="1" applyAlignment="1">
      <alignment horizontal="center" vertical="center"/>
    </xf>
  </cellXfs>
  <cellStyles count="2">
    <cellStyle name="標準" xfId="0" builtinId="0"/>
    <cellStyle name="標準 2" xfId="1"/>
  </cellStyles>
  <dxfs count="643">
    <dxf>
      <border>
        <right style="thin">
          <color auto="1"/>
        </right>
        <vertical/>
        <horizontal/>
      </border>
    </dxf>
    <dxf>
      <border>
        <right style="thin">
          <color auto="1"/>
        </right>
        <vertical/>
        <horizontal/>
      </border>
    </dxf>
    <dxf>
      <border>
        <right style="thin">
          <color auto="1"/>
        </right>
        <top style="thin">
          <color auto="1"/>
        </top>
        <vertical/>
        <horizontal/>
      </border>
    </dxf>
    <dxf>
      <border>
        <right style="thin">
          <color auto="1"/>
        </right>
        <top style="thin">
          <color auto="1"/>
        </top>
        <vertical/>
        <horizontal/>
      </border>
    </dxf>
    <dxf>
      <border>
        <bottom style="thin">
          <color auto="1"/>
        </bottom>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fill>
        <patternFill>
          <bgColor theme="0" tint="-4.9989318521683403E-2"/>
        </patternFill>
      </fill>
    </dxf>
    <dxf>
      <border>
        <right style="thin">
          <color auto="1"/>
        </right>
        <bottom style="thin">
          <color auto="1"/>
        </bottom>
        <vertical/>
        <horizontal/>
      </border>
    </dxf>
    <dxf>
      <border>
        <right style="thin">
          <color auto="1"/>
        </right>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border>
        <bottom style="thin">
          <color auto="1"/>
        </bottom>
        <vertical/>
        <horizontal/>
      </border>
    </dxf>
    <dxf>
      <border>
        <right style="thin">
          <color auto="1"/>
        </right>
        <vertical/>
        <horizontal/>
      </border>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border>
        <bottom style="thin">
          <color auto="1"/>
        </bottom>
        <vertical/>
        <horizontal/>
      </border>
    </dxf>
    <dxf>
      <border>
        <right style="thin">
          <color auto="1"/>
        </right>
        <vertical/>
        <horizontal/>
      </border>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border>
        <bottom style="thin">
          <color auto="1"/>
        </bottom>
        <vertical/>
        <horizontal/>
      </border>
    </dxf>
    <dxf>
      <border>
        <right style="thin">
          <color auto="1"/>
        </right>
        <vertical/>
        <horizontal/>
      </border>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border>
        <bottom style="thin">
          <color auto="1"/>
        </bottom>
        <vertical/>
        <horizontal/>
      </border>
    </dxf>
    <dxf>
      <border>
        <right style="thin">
          <color auto="1"/>
        </right>
        <vertical/>
        <horizontal/>
      </border>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top style="thin">
          <color auto="1"/>
        </top>
        <vertical/>
        <horizontal/>
      </border>
    </dxf>
    <dxf>
      <border>
        <right style="thin">
          <color auto="1"/>
        </right>
        <top style="thin">
          <color auto="1"/>
        </top>
        <vertical/>
        <horizontal/>
      </border>
    </dxf>
    <dxf>
      <border>
        <bottom style="thin">
          <color auto="1"/>
        </bottom>
        <vertical/>
        <horizontal/>
      </border>
    </dxf>
    <dxf>
      <border>
        <bottom style="thin">
          <color auto="1"/>
        </bottom>
        <vertical/>
        <horizontal/>
      </border>
    </dxf>
    <dxf>
      <border>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top style="thin">
          <color auto="1"/>
        </top>
        <vertical/>
        <horizontal/>
      </border>
    </dxf>
    <dxf>
      <border>
        <right style="thin">
          <color auto="1"/>
        </right>
        <top style="thin">
          <color auto="1"/>
        </top>
        <vertical/>
        <horizontal/>
      </border>
    </dxf>
    <dxf>
      <border>
        <bottom style="thin">
          <color auto="1"/>
        </bottom>
        <vertical/>
        <horizontal/>
      </border>
    </dxf>
    <dxf>
      <border>
        <bottom style="thin">
          <color auto="1"/>
        </bottom>
        <vertical/>
        <horizontal/>
      </border>
    </dxf>
    <dxf>
      <border>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top style="thin">
          <color auto="1"/>
        </top>
        <vertical/>
        <horizontal/>
      </border>
    </dxf>
    <dxf>
      <border>
        <right style="thin">
          <color auto="1"/>
        </right>
        <top style="thin">
          <color auto="1"/>
        </top>
        <vertical/>
        <horizontal/>
      </border>
    </dxf>
    <dxf>
      <border>
        <bottom style="thin">
          <color auto="1"/>
        </bottom>
        <vertical/>
        <horizontal/>
      </border>
    </dxf>
    <dxf>
      <border>
        <bottom style="thin">
          <color auto="1"/>
        </bottom>
        <vertical/>
        <horizontal/>
      </border>
    </dxf>
    <dxf>
      <border>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fill>
        <patternFill>
          <bgColor theme="0" tint="-4.9989318521683403E-2"/>
        </patternFill>
      </fill>
    </dxf>
    <dxf>
      <border>
        <top style="thin">
          <color auto="1"/>
        </top>
        <vertical/>
        <horizontal/>
      </border>
    </dxf>
    <dxf>
      <border>
        <top style="thin">
          <color auto="1"/>
        </top>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right style="thin">
          <color auto="1"/>
        </right>
        <bottom style="thin">
          <color auto="1"/>
        </bottom>
        <vertical/>
        <horizontal/>
      </border>
    </dxf>
    <dxf>
      <border>
        <right style="thin">
          <color auto="1"/>
        </right>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top style="thin">
          <color auto="1"/>
        </top>
        <vertical/>
        <horizontal/>
      </border>
    </dxf>
    <dxf>
      <border>
        <top style="thin">
          <color auto="1"/>
        </top>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right style="thin">
          <color auto="1"/>
        </right>
        <bottom style="thin">
          <color auto="1"/>
        </bottom>
        <vertical/>
        <horizontal/>
      </border>
    </dxf>
    <dxf>
      <border>
        <right style="thin">
          <color auto="1"/>
        </right>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top style="thin">
          <color auto="1"/>
        </top>
        <vertical/>
        <horizontal/>
      </border>
    </dxf>
    <dxf>
      <border>
        <top style="thin">
          <color auto="1"/>
        </top>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right style="thin">
          <color auto="1"/>
        </right>
        <bottom style="thin">
          <color auto="1"/>
        </bottom>
        <vertical/>
        <horizontal/>
      </border>
    </dxf>
    <dxf>
      <border>
        <right style="thin">
          <color auto="1"/>
        </right>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top style="thin">
          <color auto="1"/>
        </top>
        <vertical/>
        <horizontal/>
      </border>
    </dxf>
    <dxf>
      <border>
        <top style="thin">
          <color auto="1"/>
        </top>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right style="thin">
          <color auto="1"/>
        </right>
        <bottom style="thin">
          <color auto="1"/>
        </bottom>
        <vertical/>
        <horizontal/>
      </border>
    </dxf>
    <dxf>
      <border>
        <right style="thin">
          <color auto="1"/>
        </right>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fill>
        <patternFill>
          <bgColor theme="0" tint="-4.9989318521683403E-2"/>
        </patternFill>
      </fill>
    </dxf>
    <dxf>
      <border>
        <bottom style="thin">
          <color auto="1"/>
        </bottom>
        <vertical/>
        <horizontal/>
      </border>
    </dxf>
    <dxf>
      <border>
        <right style="thin">
          <color auto="1"/>
        </right>
        <bottom style="thin">
          <color auto="1"/>
        </bottom>
        <vertical/>
        <horizontal/>
      </border>
    </dxf>
    <dxf>
      <fill>
        <patternFill>
          <bgColor theme="0" tint="-4.9989318521683403E-2"/>
        </patternFill>
      </fill>
    </dxf>
    <dxf>
      <border>
        <left style="thin">
          <color auto="1"/>
        </left>
        <vertical/>
        <horizontal/>
      </border>
    </dxf>
    <dxf>
      <border>
        <bottom style="thin">
          <color auto="1"/>
        </bottom>
        <vertical/>
        <horizontal/>
      </border>
    </dxf>
    <dxf>
      <border>
        <bottom style="thin">
          <color auto="1"/>
        </bottom>
        <vertical/>
        <horizontal/>
      </border>
    </dxf>
    <dxf>
      <border>
        <bottom style="thin">
          <color auto="1"/>
        </bottom>
        <vertical/>
        <horizontal/>
      </border>
    </dxf>
    <dxf>
      <fill>
        <patternFill>
          <bgColor theme="0" tint="-4.9989318521683403E-2"/>
        </patternFill>
      </fill>
    </dxf>
    <dxf>
      <border>
        <bottom style="thin">
          <color auto="1"/>
        </bottom>
        <vertical/>
        <horizontal/>
      </border>
    </dxf>
    <dxf>
      <border>
        <bottom style="thin">
          <color auto="1"/>
        </bottom>
        <vertical/>
        <horizontal/>
      </border>
    </dxf>
    <dxf>
      <border>
        <bottom style="thin">
          <color auto="1"/>
        </bottom>
        <vertical/>
        <horizontal/>
      </border>
    </dxf>
    <dxf>
      <border>
        <top style="thin">
          <color auto="1"/>
        </top>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bottom style="thin">
          <color auto="1"/>
        </bottom>
        <vertical/>
        <horizontal/>
      </border>
    </dxf>
    <dxf>
      <border>
        <top style="thin">
          <color auto="1"/>
        </top>
      </border>
    </dxf>
    <dxf>
      <border>
        <left style="thin">
          <color auto="1"/>
        </left>
        <vertical/>
        <horizontal/>
      </border>
    </dxf>
    <dxf>
      <border>
        <left style="thin">
          <color auto="1"/>
        </left>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bottom style="thin">
          <color auto="1"/>
        </bottom>
        <vertical/>
        <horizontal/>
      </border>
    </dxf>
    <dxf>
      <border>
        <bottom style="thin">
          <color auto="1"/>
        </bottom>
        <vertical/>
        <horizontal/>
      </border>
    </dxf>
    <dxf>
      <fill>
        <patternFill>
          <bgColor theme="0" tint="-4.9989318521683403E-2"/>
        </patternFill>
      </fill>
    </dxf>
    <dxf>
      <border>
        <top style="thin">
          <color auto="1"/>
        </top>
      </border>
    </dxf>
    <dxf>
      <border>
        <left style="thin">
          <color auto="1"/>
        </left>
        <vertical/>
        <horizontal/>
      </border>
    </dxf>
    <dxf>
      <border>
        <left style="thin">
          <color auto="1"/>
        </left>
        <vertical/>
        <horizontal/>
      </border>
    </dxf>
    <dxf>
      <border>
        <left style="thin">
          <color auto="1"/>
        </left>
        <top style="thin">
          <color auto="1"/>
        </top>
        <vertical/>
        <horizontal/>
      </border>
    </dxf>
    <dxf>
      <border>
        <left style="thin">
          <color auto="1"/>
        </left>
        <top style="thin">
          <color auto="1"/>
        </top>
        <vertical/>
        <horizontal/>
      </border>
    </dxf>
    <dxf>
      <border>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bottom style="thin">
          <color auto="1"/>
        </bottom>
        <vertical/>
        <horizontal/>
      </border>
    </dxf>
    <dxf>
      <border>
        <left style="thin">
          <color auto="1"/>
        </left>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bottom style="thin">
          <color auto="1"/>
        </bottom>
        <vertical/>
        <horizontal/>
      </border>
    </dxf>
    <dxf>
      <border>
        <left style="thin">
          <color auto="1"/>
        </left>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bottom style="thin">
          <color auto="1"/>
        </bottom>
        <vertical/>
        <horizontal/>
      </border>
    </dxf>
    <dxf>
      <border>
        <left style="thin">
          <color auto="1"/>
        </left>
        <vertical/>
        <horizontal/>
      </border>
    </dxf>
    <dxf>
      <border>
        <bottom style="thin">
          <color auto="1"/>
        </bottom>
        <vertical/>
        <horizontal/>
      </border>
    </dxf>
    <dxf>
      <border>
        <bottom style="thin">
          <color auto="1"/>
        </bottom>
        <vertical/>
        <horizontal/>
      </border>
    </dxf>
    <dxf>
      <border>
        <top style="thin">
          <color auto="1"/>
        </top>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left style="thin">
          <color auto="1"/>
        </left>
        <top style="thin">
          <color auto="1"/>
        </top>
        <vertical/>
        <horizontal/>
      </border>
    </dxf>
    <dxf>
      <border>
        <left style="thin">
          <color auto="1"/>
        </left>
        <top style="thin">
          <color auto="1"/>
        </top>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bottom style="thin">
          <color auto="1"/>
        </bottom>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bottom style="thin">
          <color auto="1"/>
        </bottom>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bottom style="thin">
          <color auto="1"/>
        </bottom>
        <vertical/>
        <horizontal/>
      </border>
    </dxf>
    <dxf>
      <border>
        <left style="thin">
          <color auto="1"/>
        </left>
        <vertical/>
        <horizontal/>
      </border>
    </dxf>
    <dxf>
      <border>
        <left style="thin">
          <color auto="1"/>
        </left>
        <vertical/>
        <horizontal/>
      </border>
    </dxf>
    <dxf>
      <border>
        <bottom style="thin">
          <color auto="1"/>
        </bottom>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bottom style="thin">
          <color auto="1"/>
        </bottom>
        <vertical/>
        <horizontal/>
      </border>
    </dxf>
    <dxf>
      <border>
        <left style="thin">
          <color auto="1"/>
        </left>
        <vertical/>
        <horizontal/>
      </border>
    </dxf>
    <dxf>
      <border>
        <left style="thin">
          <color auto="1"/>
        </left>
        <vertical/>
        <horizontal/>
      </border>
    </dxf>
    <dxf>
      <fill>
        <patternFill>
          <bgColor theme="0" tint="-4.9989318521683403E-2"/>
        </patternFill>
      </fill>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bottom style="thin">
          <color auto="1"/>
        </bottom>
        <vertical/>
        <horizontal/>
      </border>
    </dxf>
    <dxf>
      <border>
        <left style="thin">
          <color auto="1"/>
        </left>
        <vertical/>
        <horizontal/>
      </border>
    </dxf>
    <dxf>
      <border>
        <left style="thin">
          <color auto="1"/>
        </left>
        <vertical/>
        <horizontal/>
      </border>
    </dxf>
    <dxf>
      <border>
        <bottom style="thin">
          <color auto="1"/>
        </bottom>
        <vertical/>
        <horizontal/>
      </border>
    </dxf>
    <dxf>
      <border>
        <left style="thin">
          <color auto="1"/>
        </left>
        <vertical/>
        <horizontal/>
      </border>
    </dxf>
    <dxf>
      <border>
        <left style="thin">
          <color auto="1"/>
        </left>
        <vertical/>
        <horizontal/>
      </border>
    </dxf>
    <dxf>
      <border>
        <left style="thin">
          <color auto="1"/>
        </left>
        <vertical/>
        <horizontal/>
      </border>
    </dxf>
    <dxf>
      <border>
        <bottom style="thin">
          <color auto="1"/>
        </bottom>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top style="thin">
          <color auto="1"/>
        </top>
        <vertical/>
        <horizontal/>
      </border>
    </dxf>
    <dxf>
      <border>
        <right style="thin">
          <color auto="1"/>
        </right>
        <top style="thin">
          <color auto="1"/>
        </top>
        <vertical/>
        <horizontal/>
      </border>
    </dxf>
    <dxf>
      <border>
        <bottom style="thin">
          <color auto="1"/>
        </bottom>
        <vertical/>
        <horizontal/>
      </border>
    </dxf>
    <dxf>
      <border>
        <bottom style="thin">
          <color auto="1"/>
        </bottom>
        <vertical/>
        <horizontal/>
      </border>
    </dxf>
    <dxf>
      <border>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top style="thin">
          <color auto="1"/>
        </top>
        <vertical/>
        <horizontal/>
      </border>
    </dxf>
    <dxf>
      <border>
        <right style="thin">
          <color auto="1"/>
        </right>
        <top style="thin">
          <color auto="1"/>
        </top>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border>
    </dxf>
    <dxf>
      <border>
        <top style="thin">
          <color auto="1"/>
        </top>
        <vertical/>
        <horizontal/>
      </border>
    </dxf>
    <dxf>
      <border>
        <top style="thin">
          <color auto="1"/>
        </top>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right style="thin">
          <color auto="1"/>
        </right>
        <bottom style="thin">
          <color auto="1"/>
        </bottom>
        <vertical/>
        <horizontal/>
      </border>
    </dxf>
    <dxf>
      <border>
        <right style="thin">
          <color auto="1"/>
        </right>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top style="thin">
          <color auto="1"/>
        </top>
        <vertical/>
        <horizontal/>
      </border>
    </dxf>
    <dxf>
      <border>
        <top style="thin">
          <color auto="1"/>
        </top>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right style="thin">
          <color auto="1"/>
        </right>
        <bottom style="thin">
          <color auto="1"/>
        </bottom>
        <vertical/>
        <horizontal/>
      </border>
    </dxf>
    <dxf>
      <border>
        <right style="thin">
          <color auto="1"/>
        </right>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top style="thin">
          <color auto="1"/>
        </top>
        <vertical/>
        <horizontal/>
      </border>
    </dxf>
    <dxf>
      <border>
        <top style="thin">
          <color auto="1"/>
        </top>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bottom style="thin">
          <color auto="1"/>
        </bottom>
        <vertical/>
        <horizontal/>
      </border>
    </dxf>
    <dxf>
      <border>
        <bottom style="thin">
          <color auto="1"/>
        </bottom>
      </border>
    </dxf>
    <dxf>
      <border>
        <top style="thin">
          <color auto="1"/>
        </top>
        <vertical/>
        <horizontal/>
      </border>
    </dxf>
    <dxf>
      <border>
        <top style="thin">
          <color auto="1"/>
        </top>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bottom style="thin">
          <color auto="1"/>
        </bottom>
        <vertical/>
        <horizontal/>
      </border>
    </dxf>
    <dxf>
      <border>
        <bottom style="thin">
          <color auto="1"/>
        </bottom>
      </border>
    </dxf>
    <dxf>
      <border>
        <top style="thin">
          <color auto="1"/>
        </top>
        <vertical/>
        <horizontal/>
      </border>
    </dxf>
    <dxf>
      <border>
        <top style="thin">
          <color auto="1"/>
        </top>
        <vertical/>
        <horizontal/>
      </border>
    </dxf>
    <dxf>
      <border>
        <right style="thin">
          <color auto="1"/>
        </right>
        <top style="thin">
          <color auto="1"/>
        </top>
        <vertical/>
        <horizontal/>
      </border>
    </dxf>
    <dxf>
      <border>
        <right style="thin">
          <color auto="1"/>
        </right>
        <top style="thin">
          <color auto="1"/>
        </top>
        <vertical/>
        <horizontal/>
      </border>
    </dxf>
    <dxf>
      <border>
        <bottom style="thin">
          <color auto="1"/>
        </bottom>
        <vertical/>
        <horizontal/>
      </border>
    </dxf>
    <dxf>
      <border>
        <right style="thin">
          <color auto="1"/>
        </right>
        <vertical/>
        <horizontal/>
      </border>
    </dxf>
    <dxf>
      <border>
        <bottom style="thin">
          <color auto="1"/>
        </bottom>
        <vertical/>
        <horizontal/>
      </border>
    </dxf>
    <dxf>
      <border>
        <right style="thin">
          <color auto="1"/>
        </right>
        <vertical/>
        <horizontal/>
      </border>
    </dxf>
    <dxf>
      <border>
        <right style="thin">
          <color auto="1"/>
        </right>
        <vertical/>
        <horizontal/>
      </border>
    </dxf>
    <dxf>
      <border>
        <bottom style="thin">
          <color auto="1"/>
        </bottom>
        <vertical/>
        <horizontal/>
      </border>
    </dxf>
    <dxf>
      <border>
        <bottom style="thin">
          <color auto="1"/>
        </bottom>
        <vertical/>
        <horizontal/>
      </border>
    </dxf>
    <dxf>
      <border>
        <right style="thin">
          <color auto="1"/>
        </right>
        <vertical/>
        <horizontal/>
      </border>
    </dxf>
    <dxf>
      <border>
        <right style="thin">
          <color auto="1"/>
        </right>
        <vertical/>
        <horizontal/>
      </border>
    </dxf>
    <dxf>
      <border>
        <right style="thin">
          <color auto="1"/>
        </right>
        <bottom style="thin">
          <color auto="1"/>
        </bottom>
        <vertical/>
        <horizontal/>
      </border>
    </dxf>
    <dxf>
      <border>
        <right style="thin">
          <color auto="1"/>
        </right>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left style="thin">
          <color auto="1"/>
        </left>
        <vertical/>
        <horizontal/>
      </border>
    </dxf>
    <dxf>
      <border>
        <bottom style="thin">
          <color auto="1"/>
        </bottom>
        <vertical/>
        <horizontal/>
      </border>
    </dxf>
    <dxf>
      <border>
        <left style="thin">
          <color auto="1"/>
        </left>
        <vertical/>
        <horizontal/>
      </border>
    </dxf>
    <dxf>
      <border>
        <left style="thin">
          <color auto="1"/>
        </left>
        <vertical/>
        <horizontal/>
      </border>
    </dxf>
    <dxf>
      <fill>
        <patternFill>
          <bgColor theme="0" tint="-4.9989318521683403E-2"/>
        </patternFill>
      </fill>
    </dxf>
    <dxf>
      <border>
        <bottom style="thin">
          <color auto="1"/>
        </bottom>
        <vertical/>
        <horizontal/>
      </border>
    </dxf>
    <dxf>
      <border>
        <right style="thin">
          <color auto="1"/>
        </right>
        <vertical/>
        <horizontal/>
      </border>
    </dxf>
    <dxf>
      <border>
        <right style="thin">
          <color auto="1"/>
        </right>
      </border>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border>
    </dxf>
    <dxf>
      <fill>
        <patternFill>
          <bgColor theme="0" tint="-4.9989318521683403E-2"/>
        </patternFill>
      </fill>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bottom style="thin">
          <color auto="1"/>
        </bottom>
        <vertical/>
        <horizontal/>
      </border>
    </dxf>
    <dxf>
      <border>
        <right style="thin">
          <color auto="1"/>
        </right>
        <vertical/>
        <horizontal/>
      </border>
    </dxf>
    <dxf>
      <border>
        <right style="thin">
          <color auto="1"/>
        </right>
      </border>
    </dxf>
    <dxf>
      <fill>
        <patternFill>
          <bgColor theme="0" tint="-4.9989318521683403E-2"/>
        </patternFill>
      </fill>
    </dxf>
    <dxf>
      <border>
        <left style="thin">
          <color auto="1"/>
        </left>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right style="thin">
          <color auto="1"/>
        </right>
        <bottom style="thin">
          <color auto="1"/>
        </bottom>
        <vertical/>
        <horizontal/>
      </border>
    </dxf>
    <dxf>
      <border>
        <left style="thin">
          <color auto="1"/>
        </left>
        <vertical/>
        <horizontal/>
      </border>
    </dxf>
    <dxf>
      <border>
        <left style="thin">
          <color auto="1"/>
        </left>
        <vertical/>
        <horizontal/>
      </border>
    </dxf>
    <dxf>
      <border>
        <top style="thin">
          <color auto="1"/>
        </top>
        <vertical/>
        <horizontal/>
      </border>
    </dxf>
    <dxf>
      <border>
        <left style="thin">
          <color auto="1"/>
        </left>
        <vertical/>
        <horizontal/>
      </border>
    </dxf>
    <dxf>
      <border>
        <bottom style="thin">
          <color auto="1"/>
        </bottom>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border>
        <bottom style="thin">
          <color auto="1"/>
        </bottom>
        <vertical/>
        <horizontal/>
      </border>
    </dxf>
    <dxf>
      <border>
        <left style="thin">
          <color auto="1"/>
        </left>
        <vertical/>
        <horizontal/>
      </border>
    </dxf>
    <dxf>
      <border>
        <bottom style="thin">
          <color auto="1"/>
        </bottom>
        <vertical/>
        <horizontal/>
      </border>
    </dxf>
    <dxf>
      <border>
        <left style="thin">
          <color auto="1"/>
        </left>
        <vertical/>
        <horizontal/>
      </border>
    </dxf>
    <dxf>
      <border>
        <left style="thin">
          <color auto="1"/>
        </left>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border>
        <bottom style="thin">
          <color auto="1"/>
        </bottom>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right style="thin">
          <color auto="1"/>
        </right>
        <top style="thin">
          <color auto="1"/>
        </top>
        <vertical/>
        <horizontal/>
      </border>
    </dxf>
    <dxf>
      <border>
        <right style="thin">
          <color auto="1"/>
        </right>
        <top style="thin">
          <color auto="1"/>
        </top>
        <vertical/>
        <horizontal/>
      </border>
    </dxf>
    <dxf>
      <border>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right style="thin">
          <color auto="1"/>
        </right>
        <top style="thin">
          <color auto="1"/>
        </top>
        <vertical/>
        <horizontal/>
      </border>
    </dxf>
    <dxf>
      <border>
        <right style="thin">
          <color auto="1"/>
        </right>
        <top style="thin">
          <color auto="1"/>
        </top>
        <vertical/>
        <horizontal/>
      </border>
    </dxf>
    <dxf>
      <border>
        <bottom style="thin">
          <color auto="1"/>
        </bottom>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right style="thin">
          <color auto="1"/>
        </right>
        <top style="thin">
          <color auto="1"/>
        </top>
        <vertical/>
        <horizontal/>
      </border>
    </dxf>
    <dxf>
      <border>
        <right style="thin">
          <color auto="1"/>
        </right>
        <top style="thin">
          <color auto="1"/>
        </top>
        <vertical/>
        <horizontal/>
      </border>
    </dxf>
    <dxf>
      <border>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left style="thin">
          <color auto="1"/>
        </left>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right style="thin">
          <color auto="1"/>
        </right>
        <bottom style="thin">
          <color auto="1"/>
        </bottom>
        <vertical/>
        <horizontal/>
      </border>
    </dxf>
    <dxf>
      <border>
        <right style="thin">
          <color auto="1"/>
        </right>
        <vertical/>
        <horizontal/>
      </border>
    </dxf>
    <dxf>
      <border>
        <right style="thin">
          <color auto="1"/>
        </right>
        <vertical/>
        <horizontal/>
      </border>
    </dxf>
    <dxf>
      <border>
        <right style="thin">
          <color auto="1"/>
        </right>
      </border>
    </dxf>
    <dxf>
      <border>
        <left style="thin">
          <color auto="1"/>
        </left>
        <vertical/>
        <horizontal/>
      </border>
    </dxf>
    <dxf>
      <border>
        <left style="thin">
          <color auto="1"/>
        </left>
        <vertical/>
        <horizontal/>
      </border>
    </dxf>
    <dxf>
      <border>
        <top style="thin">
          <color auto="1"/>
        </top>
        <vertical/>
        <horizontal/>
      </border>
    </dxf>
    <dxf>
      <border>
        <left style="thin">
          <color auto="1"/>
        </left>
        <vertical/>
        <horizontal/>
      </border>
    </dxf>
    <dxf>
      <border>
        <bottom style="thin">
          <color auto="1"/>
        </bottom>
        <vertical/>
        <horizontal/>
      </border>
    </dxf>
    <dxf>
      <border>
        <bottom style="thin">
          <color auto="1"/>
        </bottom>
        <vertical/>
        <horizontal/>
      </border>
    </dxf>
    <dxf>
      <border>
        <left style="thin">
          <color auto="1"/>
        </left>
        <vertical/>
        <horizontal/>
      </border>
    </dxf>
    <dxf>
      <border>
        <bottom style="thin">
          <color auto="1"/>
        </bottom>
        <vertical/>
        <horizontal/>
      </border>
    </dxf>
    <dxf>
      <border>
        <left style="thin">
          <color auto="1"/>
        </left>
        <vertical/>
        <horizontal/>
      </border>
    </dxf>
    <dxf>
      <border>
        <left style="thin">
          <color auto="1"/>
        </left>
        <vertical/>
        <horizontal/>
      </border>
    </dxf>
    <dxf>
      <border>
        <left style="thin">
          <color auto="1"/>
        </left>
        <vertical/>
        <horizontal/>
      </border>
    </dxf>
    <dxf>
      <border>
        <bottom style="thin">
          <color auto="1"/>
        </bottom>
        <vertical/>
        <horizontal/>
      </border>
    </dxf>
    <dxf>
      <border>
        <left style="thin">
          <color auto="1"/>
        </left>
        <vertical/>
        <horizontal/>
      </border>
    </dxf>
    <dxf>
      <border>
        <left style="thin">
          <color auto="1"/>
        </left>
        <vertical/>
        <horizontal/>
      </border>
    </dxf>
    <dxf>
      <border>
        <bottom style="thin">
          <color auto="1"/>
        </bottom>
        <vertical/>
        <horizontal/>
      </border>
    </dxf>
    <dxf>
      <border>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right style="thin">
          <color auto="1"/>
        </right>
        <top style="thin">
          <color auto="1"/>
        </top>
        <vertical/>
        <horizontal/>
      </border>
    </dxf>
    <dxf>
      <border>
        <right style="thin">
          <color auto="1"/>
        </right>
        <top style="thin">
          <color auto="1"/>
        </top>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right style="thin">
          <color auto="1"/>
        </right>
        <top style="thin">
          <color auto="1"/>
        </top>
        <vertical/>
        <horizontal/>
      </border>
    </dxf>
    <dxf>
      <border>
        <right style="thin">
          <color auto="1"/>
        </right>
        <top style="thin">
          <color auto="1"/>
        </top>
        <vertical/>
        <horizontal/>
      </border>
    </dxf>
    <dxf>
      <border>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right style="thin">
          <color auto="1"/>
        </right>
        <top style="thin">
          <color auto="1"/>
        </top>
        <vertical/>
        <horizontal/>
      </border>
    </dxf>
    <dxf>
      <border>
        <right style="thin">
          <color auto="1"/>
        </right>
        <top style="thin">
          <color auto="1"/>
        </top>
        <vertical/>
        <horizontal/>
      </border>
    </dxf>
    <dxf>
      <border>
        <bottom style="thin">
          <color auto="1"/>
        </bottom>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right style="thin">
          <color auto="1"/>
        </right>
        <top style="thin">
          <color auto="1"/>
        </top>
        <vertical/>
        <horizontal/>
      </border>
    </dxf>
    <dxf>
      <border>
        <right style="thin">
          <color auto="1"/>
        </right>
        <top style="thin">
          <color auto="1"/>
        </top>
        <vertical/>
        <horizontal/>
      </border>
    </dxf>
    <dxf>
      <border>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right style="thin">
          <color auto="1"/>
        </right>
        <top style="thin">
          <color auto="1"/>
        </top>
        <vertical/>
        <horizontal/>
      </border>
    </dxf>
    <dxf>
      <border>
        <right style="thin">
          <color auto="1"/>
        </right>
        <top style="thin">
          <color auto="1"/>
        </top>
        <vertical/>
        <horizontal/>
      </border>
    </dxf>
    <dxf>
      <fill>
        <patternFill>
          <bgColor rgb="FFFFFF00"/>
        </patternFill>
      </fill>
    </dxf>
    <dxf>
      <font>
        <b/>
        <i val="0"/>
        <condense val="0"/>
        <extend val="0"/>
      </font>
    </dxf>
    <dxf>
      <font>
        <condense val="0"/>
        <extend val="0"/>
        <color indexed="23"/>
      </font>
    </dxf>
    <dxf>
      <font>
        <b/>
        <i val="0"/>
        <condense val="0"/>
        <extend val="0"/>
      </font>
    </dxf>
    <dxf>
      <font>
        <condense val="0"/>
        <extend val="0"/>
        <color indexed="23"/>
      </font>
    </dxf>
    <dxf>
      <font>
        <b/>
        <i val="0"/>
        <condense val="0"/>
        <extend val="0"/>
      </font>
    </dxf>
    <dxf>
      <font>
        <condense val="0"/>
        <extend val="0"/>
        <color indexed="9"/>
      </font>
    </dxf>
    <dxf>
      <font>
        <condense val="0"/>
        <extend val="0"/>
        <color indexed="9"/>
      </font>
    </dxf>
  </dxfs>
  <tableStyles count="0" defaultTableStyle="TableStyleMedium9"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180975</xdr:colOff>
      <xdr:row>3</xdr:row>
      <xdr:rowOff>9525</xdr:rowOff>
    </xdr:from>
    <xdr:to>
      <xdr:col>4</xdr:col>
      <xdr:colOff>0</xdr:colOff>
      <xdr:row>4</xdr:row>
      <xdr:rowOff>171450</xdr:rowOff>
    </xdr:to>
    <xdr:sp macro="" textlink="">
      <xdr:nvSpPr>
        <xdr:cNvPr id="4" name="テキスト ボックス 3"/>
        <xdr:cNvSpPr txBox="1"/>
      </xdr:nvSpPr>
      <xdr:spPr>
        <a:xfrm>
          <a:off x="1495425" y="581025"/>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A1</a:t>
          </a:r>
          <a:endParaRPr kumimoji="1" lang="ja-JP" altLang="en-US" sz="1100"/>
        </a:p>
      </xdr:txBody>
    </xdr:sp>
    <xdr:clientData/>
  </xdr:twoCellAnchor>
  <xdr:twoCellAnchor>
    <xdr:from>
      <xdr:col>12</xdr:col>
      <xdr:colOff>9525</xdr:colOff>
      <xdr:row>3</xdr:row>
      <xdr:rowOff>9525</xdr:rowOff>
    </xdr:from>
    <xdr:to>
      <xdr:col>12</xdr:col>
      <xdr:colOff>485775</xdr:colOff>
      <xdr:row>4</xdr:row>
      <xdr:rowOff>171450</xdr:rowOff>
    </xdr:to>
    <xdr:sp macro="" textlink="">
      <xdr:nvSpPr>
        <xdr:cNvPr id="8" name="テキスト ボックス 7"/>
        <xdr:cNvSpPr txBox="1"/>
      </xdr:nvSpPr>
      <xdr:spPr>
        <a:xfrm>
          <a:off x="5562600" y="581025"/>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t>B</a:t>
          </a:r>
          <a:r>
            <a:rPr kumimoji="1" lang="en-US" altLang="ja-JP" sz="1100"/>
            <a:t>1</a:t>
          </a:r>
          <a:endParaRPr kumimoji="1" lang="ja-JP" altLang="en-US" sz="1100"/>
        </a:p>
      </xdr:txBody>
    </xdr:sp>
    <xdr:clientData/>
  </xdr:twoCellAnchor>
  <xdr:twoCellAnchor>
    <xdr:from>
      <xdr:col>3</xdr:col>
      <xdr:colOff>171450</xdr:colOff>
      <xdr:row>7</xdr:row>
      <xdr:rowOff>9525</xdr:rowOff>
    </xdr:from>
    <xdr:to>
      <xdr:col>3</xdr:col>
      <xdr:colOff>647700</xdr:colOff>
      <xdr:row>8</xdr:row>
      <xdr:rowOff>171450</xdr:rowOff>
    </xdr:to>
    <xdr:sp macro="" textlink="">
      <xdr:nvSpPr>
        <xdr:cNvPr id="9" name="テキスト ボックス 8"/>
        <xdr:cNvSpPr txBox="1"/>
      </xdr:nvSpPr>
      <xdr:spPr>
        <a:xfrm>
          <a:off x="1485900" y="1304925"/>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A2</a:t>
          </a:r>
          <a:endParaRPr kumimoji="1" lang="ja-JP" altLang="en-US" sz="1100"/>
        </a:p>
      </xdr:txBody>
    </xdr:sp>
    <xdr:clientData/>
  </xdr:twoCellAnchor>
  <xdr:twoCellAnchor>
    <xdr:from>
      <xdr:col>3</xdr:col>
      <xdr:colOff>171450</xdr:colOff>
      <xdr:row>11</xdr:row>
      <xdr:rowOff>19050</xdr:rowOff>
    </xdr:from>
    <xdr:to>
      <xdr:col>3</xdr:col>
      <xdr:colOff>647700</xdr:colOff>
      <xdr:row>13</xdr:row>
      <xdr:rowOff>0</xdr:rowOff>
    </xdr:to>
    <xdr:sp macro="" textlink="">
      <xdr:nvSpPr>
        <xdr:cNvPr id="10" name="テキスト ボックス 9"/>
        <xdr:cNvSpPr txBox="1"/>
      </xdr:nvSpPr>
      <xdr:spPr>
        <a:xfrm>
          <a:off x="1485900" y="2038350"/>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A3</a:t>
          </a:r>
          <a:endParaRPr kumimoji="1" lang="ja-JP" altLang="en-US" sz="1100"/>
        </a:p>
      </xdr:txBody>
    </xdr:sp>
    <xdr:clientData/>
  </xdr:twoCellAnchor>
  <xdr:twoCellAnchor>
    <xdr:from>
      <xdr:col>3</xdr:col>
      <xdr:colOff>161925</xdr:colOff>
      <xdr:row>15</xdr:row>
      <xdr:rowOff>19050</xdr:rowOff>
    </xdr:from>
    <xdr:to>
      <xdr:col>3</xdr:col>
      <xdr:colOff>638175</xdr:colOff>
      <xdr:row>17</xdr:row>
      <xdr:rowOff>0</xdr:rowOff>
    </xdr:to>
    <xdr:sp macro="" textlink="">
      <xdr:nvSpPr>
        <xdr:cNvPr id="11" name="テキスト ボックス 10"/>
        <xdr:cNvSpPr txBox="1"/>
      </xdr:nvSpPr>
      <xdr:spPr>
        <a:xfrm>
          <a:off x="1476375" y="2762250"/>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A4</a:t>
          </a:r>
          <a:endParaRPr kumimoji="1" lang="ja-JP" altLang="en-US" sz="1100"/>
        </a:p>
      </xdr:txBody>
    </xdr:sp>
    <xdr:clientData/>
  </xdr:twoCellAnchor>
  <xdr:twoCellAnchor>
    <xdr:from>
      <xdr:col>4</xdr:col>
      <xdr:colOff>180975</xdr:colOff>
      <xdr:row>5</xdr:row>
      <xdr:rowOff>9525</xdr:rowOff>
    </xdr:from>
    <xdr:to>
      <xdr:col>5</xdr:col>
      <xdr:colOff>0</xdr:colOff>
      <xdr:row>6</xdr:row>
      <xdr:rowOff>171450</xdr:rowOff>
    </xdr:to>
    <xdr:sp macro="" textlink="">
      <xdr:nvSpPr>
        <xdr:cNvPr id="12" name="テキスト ボックス 11"/>
        <xdr:cNvSpPr txBox="1"/>
      </xdr:nvSpPr>
      <xdr:spPr>
        <a:xfrm>
          <a:off x="2152650" y="942975"/>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A5</a:t>
          </a:r>
          <a:endParaRPr kumimoji="1" lang="ja-JP" altLang="en-US" sz="1100"/>
        </a:p>
      </xdr:txBody>
    </xdr:sp>
    <xdr:clientData/>
  </xdr:twoCellAnchor>
  <xdr:twoCellAnchor>
    <xdr:from>
      <xdr:col>4</xdr:col>
      <xdr:colOff>171450</xdr:colOff>
      <xdr:row>13</xdr:row>
      <xdr:rowOff>28575</xdr:rowOff>
    </xdr:from>
    <xdr:to>
      <xdr:col>4</xdr:col>
      <xdr:colOff>647700</xdr:colOff>
      <xdr:row>15</xdr:row>
      <xdr:rowOff>9525</xdr:rowOff>
    </xdr:to>
    <xdr:sp macro="" textlink="">
      <xdr:nvSpPr>
        <xdr:cNvPr id="13" name="テキスト ボックス 12"/>
        <xdr:cNvSpPr txBox="1"/>
      </xdr:nvSpPr>
      <xdr:spPr>
        <a:xfrm>
          <a:off x="2143125" y="2409825"/>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A6</a:t>
          </a:r>
          <a:endParaRPr kumimoji="1" lang="ja-JP" altLang="en-US" sz="1100"/>
        </a:p>
      </xdr:txBody>
    </xdr:sp>
    <xdr:clientData/>
  </xdr:twoCellAnchor>
  <xdr:twoCellAnchor>
    <xdr:from>
      <xdr:col>3</xdr:col>
      <xdr:colOff>180975</xdr:colOff>
      <xdr:row>28</xdr:row>
      <xdr:rowOff>19050</xdr:rowOff>
    </xdr:from>
    <xdr:to>
      <xdr:col>4</xdr:col>
      <xdr:colOff>0</xdr:colOff>
      <xdr:row>30</xdr:row>
      <xdr:rowOff>0</xdr:rowOff>
    </xdr:to>
    <xdr:sp macro="" textlink="">
      <xdr:nvSpPr>
        <xdr:cNvPr id="14" name="テキスト ボックス 13"/>
        <xdr:cNvSpPr txBox="1"/>
      </xdr:nvSpPr>
      <xdr:spPr>
        <a:xfrm>
          <a:off x="1495425" y="5133975"/>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A1</a:t>
          </a:r>
          <a:endParaRPr kumimoji="1" lang="ja-JP" altLang="en-US" sz="1100"/>
        </a:p>
      </xdr:txBody>
    </xdr:sp>
    <xdr:clientData/>
  </xdr:twoCellAnchor>
  <xdr:twoCellAnchor>
    <xdr:from>
      <xdr:col>3</xdr:col>
      <xdr:colOff>171450</xdr:colOff>
      <xdr:row>32</xdr:row>
      <xdr:rowOff>19050</xdr:rowOff>
    </xdr:from>
    <xdr:to>
      <xdr:col>3</xdr:col>
      <xdr:colOff>647700</xdr:colOff>
      <xdr:row>34</xdr:row>
      <xdr:rowOff>0</xdr:rowOff>
    </xdr:to>
    <xdr:sp macro="" textlink="">
      <xdr:nvSpPr>
        <xdr:cNvPr id="15" name="テキスト ボックス 14"/>
        <xdr:cNvSpPr txBox="1"/>
      </xdr:nvSpPr>
      <xdr:spPr>
        <a:xfrm>
          <a:off x="1485900" y="5857875"/>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A2</a:t>
          </a:r>
          <a:endParaRPr kumimoji="1" lang="ja-JP" altLang="en-US" sz="1100"/>
        </a:p>
      </xdr:txBody>
    </xdr:sp>
    <xdr:clientData/>
  </xdr:twoCellAnchor>
  <xdr:twoCellAnchor>
    <xdr:from>
      <xdr:col>3</xdr:col>
      <xdr:colOff>171450</xdr:colOff>
      <xdr:row>36</xdr:row>
      <xdr:rowOff>19050</xdr:rowOff>
    </xdr:from>
    <xdr:to>
      <xdr:col>3</xdr:col>
      <xdr:colOff>647700</xdr:colOff>
      <xdr:row>38</xdr:row>
      <xdr:rowOff>0</xdr:rowOff>
    </xdr:to>
    <xdr:sp macro="" textlink="">
      <xdr:nvSpPr>
        <xdr:cNvPr id="16" name="テキスト ボックス 15"/>
        <xdr:cNvSpPr txBox="1"/>
      </xdr:nvSpPr>
      <xdr:spPr>
        <a:xfrm>
          <a:off x="1485900" y="6581775"/>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A3</a:t>
          </a:r>
          <a:endParaRPr kumimoji="1" lang="ja-JP" altLang="en-US" sz="1100"/>
        </a:p>
      </xdr:txBody>
    </xdr:sp>
    <xdr:clientData/>
  </xdr:twoCellAnchor>
  <xdr:twoCellAnchor>
    <xdr:from>
      <xdr:col>3</xdr:col>
      <xdr:colOff>161925</xdr:colOff>
      <xdr:row>40</xdr:row>
      <xdr:rowOff>9525</xdr:rowOff>
    </xdr:from>
    <xdr:to>
      <xdr:col>3</xdr:col>
      <xdr:colOff>638175</xdr:colOff>
      <xdr:row>41</xdr:row>
      <xdr:rowOff>171450</xdr:rowOff>
    </xdr:to>
    <xdr:sp macro="" textlink="">
      <xdr:nvSpPr>
        <xdr:cNvPr id="17" name="テキスト ボックス 16"/>
        <xdr:cNvSpPr txBox="1"/>
      </xdr:nvSpPr>
      <xdr:spPr>
        <a:xfrm>
          <a:off x="1476375" y="7296150"/>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A4</a:t>
          </a:r>
          <a:endParaRPr kumimoji="1" lang="ja-JP" altLang="en-US" sz="1100"/>
        </a:p>
      </xdr:txBody>
    </xdr:sp>
    <xdr:clientData/>
  </xdr:twoCellAnchor>
  <xdr:twoCellAnchor>
    <xdr:from>
      <xdr:col>4</xdr:col>
      <xdr:colOff>180975</xdr:colOff>
      <xdr:row>30</xdr:row>
      <xdr:rowOff>0</xdr:rowOff>
    </xdr:from>
    <xdr:to>
      <xdr:col>5</xdr:col>
      <xdr:colOff>0</xdr:colOff>
      <xdr:row>31</xdr:row>
      <xdr:rowOff>161925</xdr:rowOff>
    </xdr:to>
    <xdr:sp macro="" textlink="">
      <xdr:nvSpPr>
        <xdr:cNvPr id="18" name="テキスト ボックス 17"/>
        <xdr:cNvSpPr txBox="1"/>
      </xdr:nvSpPr>
      <xdr:spPr>
        <a:xfrm>
          <a:off x="2152650" y="5476875"/>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A5</a:t>
          </a:r>
          <a:endParaRPr kumimoji="1" lang="ja-JP" altLang="en-US" sz="1100"/>
        </a:p>
      </xdr:txBody>
    </xdr:sp>
    <xdr:clientData/>
  </xdr:twoCellAnchor>
  <xdr:twoCellAnchor>
    <xdr:from>
      <xdr:col>4</xdr:col>
      <xdr:colOff>180975</xdr:colOff>
      <xdr:row>38</xdr:row>
      <xdr:rowOff>38100</xdr:rowOff>
    </xdr:from>
    <xdr:to>
      <xdr:col>5</xdr:col>
      <xdr:colOff>0</xdr:colOff>
      <xdr:row>40</xdr:row>
      <xdr:rowOff>19050</xdr:rowOff>
    </xdr:to>
    <xdr:sp macro="" textlink="">
      <xdr:nvSpPr>
        <xdr:cNvPr id="19" name="テキスト ボックス 18"/>
        <xdr:cNvSpPr txBox="1"/>
      </xdr:nvSpPr>
      <xdr:spPr>
        <a:xfrm>
          <a:off x="2152650" y="6962775"/>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A6</a:t>
          </a:r>
          <a:endParaRPr kumimoji="1" lang="ja-JP" altLang="en-US" sz="1100"/>
        </a:p>
      </xdr:txBody>
    </xdr:sp>
    <xdr:clientData/>
  </xdr:twoCellAnchor>
  <xdr:twoCellAnchor>
    <xdr:from>
      <xdr:col>12</xdr:col>
      <xdr:colOff>9525</xdr:colOff>
      <xdr:row>15</xdr:row>
      <xdr:rowOff>9525</xdr:rowOff>
    </xdr:from>
    <xdr:to>
      <xdr:col>12</xdr:col>
      <xdr:colOff>485775</xdr:colOff>
      <xdr:row>16</xdr:row>
      <xdr:rowOff>171450</xdr:rowOff>
    </xdr:to>
    <xdr:sp macro="" textlink="">
      <xdr:nvSpPr>
        <xdr:cNvPr id="20" name="テキスト ボックス 19"/>
        <xdr:cNvSpPr txBox="1"/>
      </xdr:nvSpPr>
      <xdr:spPr>
        <a:xfrm>
          <a:off x="5562600" y="2752725"/>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t>B4</a:t>
          </a:r>
          <a:endParaRPr kumimoji="1" lang="ja-JP" altLang="en-US" sz="1100"/>
        </a:p>
      </xdr:txBody>
    </xdr:sp>
    <xdr:clientData/>
  </xdr:twoCellAnchor>
  <xdr:twoCellAnchor>
    <xdr:from>
      <xdr:col>12</xdr:col>
      <xdr:colOff>9525</xdr:colOff>
      <xdr:row>11</xdr:row>
      <xdr:rowOff>9525</xdr:rowOff>
    </xdr:from>
    <xdr:to>
      <xdr:col>12</xdr:col>
      <xdr:colOff>485775</xdr:colOff>
      <xdr:row>12</xdr:row>
      <xdr:rowOff>171450</xdr:rowOff>
    </xdr:to>
    <xdr:sp macro="" textlink="">
      <xdr:nvSpPr>
        <xdr:cNvPr id="21" name="テキスト ボックス 20"/>
        <xdr:cNvSpPr txBox="1"/>
      </xdr:nvSpPr>
      <xdr:spPr>
        <a:xfrm>
          <a:off x="5562600" y="2028825"/>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t>B3</a:t>
          </a:r>
          <a:endParaRPr kumimoji="1" lang="ja-JP" altLang="en-US" sz="1100"/>
        </a:p>
      </xdr:txBody>
    </xdr:sp>
    <xdr:clientData/>
  </xdr:twoCellAnchor>
  <xdr:twoCellAnchor>
    <xdr:from>
      <xdr:col>12</xdr:col>
      <xdr:colOff>28575</xdr:colOff>
      <xdr:row>7</xdr:row>
      <xdr:rowOff>9525</xdr:rowOff>
    </xdr:from>
    <xdr:to>
      <xdr:col>12</xdr:col>
      <xdr:colOff>504825</xdr:colOff>
      <xdr:row>8</xdr:row>
      <xdr:rowOff>171450</xdr:rowOff>
    </xdr:to>
    <xdr:sp macro="" textlink="">
      <xdr:nvSpPr>
        <xdr:cNvPr id="22" name="テキスト ボックス 21"/>
        <xdr:cNvSpPr txBox="1"/>
      </xdr:nvSpPr>
      <xdr:spPr>
        <a:xfrm>
          <a:off x="5581650" y="1304925"/>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t>B2</a:t>
          </a:r>
          <a:endParaRPr kumimoji="1" lang="ja-JP" altLang="en-US" sz="1100"/>
        </a:p>
      </xdr:txBody>
    </xdr:sp>
    <xdr:clientData/>
  </xdr:twoCellAnchor>
  <xdr:twoCellAnchor>
    <xdr:from>
      <xdr:col>11</xdr:col>
      <xdr:colOff>19050</xdr:colOff>
      <xdr:row>5</xdr:row>
      <xdr:rowOff>28575</xdr:rowOff>
    </xdr:from>
    <xdr:to>
      <xdr:col>11</xdr:col>
      <xdr:colOff>495300</xdr:colOff>
      <xdr:row>7</xdr:row>
      <xdr:rowOff>9525</xdr:rowOff>
    </xdr:to>
    <xdr:sp macro="" textlink="">
      <xdr:nvSpPr>
        <xdr:cNvPr id="23" name="テキスト ボックス 22"/>
        <xdr:cNvSpPr txBox="1"/>
      </xdr:nvSpPr>
      <xdr:spPr>
        <a:xfrm>
          <a:off x="4914900" y="962025"/>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t>B5</a:t>
          </a:r>
          <a:endParaRPr kumimoji="1" lang="ja-JP" altLang="en-US" sz="1100"/>
        </a:p>
      </xdr:txBody>
    </xdr:sp>
    <xdr:clientData/>
  </xdr:twoCellAnchor>
  <xdr:twoCellAnchor>
    <xdr:from>
      <xdr:col>11</xdr:col>
      <xdr:colOff>19050</xdr:colOff>
      <xdr:row>13</xdr:row>
      <xdr:rowOff>19050</xdr:rowOff>
    </xdr:from>
    <xdr:to>
      <xdr:col>11</xdr:col>
      <xdr:colOff>495300</xdr:colOff>
      <xdr:row>15</xdr:row>
      <xdr:rowOff>0</xdr:rowOff>
    </xdr:to>
    <xdr:sp macro="" textlink="">
      <xdr:nvSpPr>
        <xdr:cNvPr id="24" name="テキスト ボックス 23"/>
        <xdr:cNvSpPr txBox="1"/>
      </xdr:nvSpPr>
      <xdr:spPr>
        <a:xfrm>
          <a:off x="4914900" y="2400300"/>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t>B6</a:t>
          </a:r>
          <a:endParaRPr kumimoji="1" lang="ja-JP" altLang="en-US" sz="1100"/>
        </a:p>
      </xdr:txBody>
    </xdr:sp>
    <xdr:clientData/>
  </xdr:twoCellAnchor>
  <xdr:twoCellAnchor>
    <xdr:from>
      <xdr:col>5</xdr:col>
      <xdr:colOff>171450</xdr:colOff>
      <xdr:row>8</xdr:row>
      <xdr:rowOff>171450</xdr:rowOff>
    </xdr:from>
    <xdr:to>
      <xdr:col>5</xdr:col>
      <xdr:colOff>647700</xdr:colOff>
      <xdr:row>10</xdr:row>
      <xdr:rowOff>152400</xdr:rowOff>
    </xdr:to>
    <xdr:sp macro="" textlink="">
      <xdr:nvSpPr>
        <xdr:cNvPr id="25" name="テキスト ボックス 24"/>
        <xdr:cNvSpPr txBox="1"/>
      </xdr:nvSpPr>
      <xdr:spPr>
        <a:xfrm>
          <a:off x="2800350" y="1647825"/>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A7</a:t>
          </a:r>
          <a:endParaRPr kumimoji="1" lang="ja-JP" altLang="en-US" sz="1100"/>
        </a:p>
      </xdr:txBody>
    </xdr:sp>
    <xdr:clientData/>
  </xdr:twoCellAnchor>
  <xdr:twoCellAnchor>
    <xdr:from>
      <xdr:col>5</xdr:col>
      <xdr:colOff>180975</xdr:colOff>
      <xdr:row>34</xdr:row>
      <xdr:rowOff>28575</xdr:rowOff>
    </xdr:from>
    <xdr:to>
      <xdr:col>6</xdr:col>
      <xdr:colOff>0</xdr:colOff>
      <xdr:row>36</xdr:row>
      <xdr:rowOff>9525</xdr:rowOff>
    </xdr:to>
    <xdr:sp macro="" textlink="">
      <xdr:nvSpPr>
        <xdr:cNvPr id="26" name="テキスト ボックス 25"/>
        <xdr:cNvSpPr txBox="1"/>
      </xdr:nvSpPr>
      <xdr:spPr>
        <a:xfrm>
          <a:off x="2809875" y="6229350"/>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A7</a:t>
          </a:r>
          <a:endParaRPr kumimoji="1" lang="ja-JP" altLang="en-US" sz="1100"/>
        </a:p>
      </xdr:txBody>
    </xdr:sp>
    <xdr:clientData/>
  </xdr:twoCellAnchor>
  <xdr:twoCellAnchor>
    <xdr:from>
      <xdr:col>10</xdr:col>
      <xdr:colOff>28575</xdr:colOff>
      <xdr:row>9</xdr:row>
      <xdr:rowOff>0</xdr:rowOff>
    </xdr:from>
    <xdr:to>
      <xdr:col>10</xdr:col>
      <xdr:colOff>504825</xdr:colOff>
      <xdr:row>10</xdr:row>
      <xdr:rowOff>161925</xdr:rowOff>
    </xdr:to>
    <xdr:sp macro="" textlink="">
      <xdr:nvSpPr>
        <xdr:cNvPr id="27" name="テキスト ボックス 26"/>
        <xdr:cNvSpPr txBox="1"/>
      </xdr:nvSpPr>
      <xdr:spPr>
        <a:xfrm>
          <a:off x="4267200" y="1657350"/>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t>B7</a:t>
          </a:r>
          <a:endParaRPr kumimoji="1" lang="ja-JP" altLang="en-US" sz="1100"/>
        </a:p>
      </xdr:txBody>
    </xdr:sp>
    <xdr:clientData/>
  </xdr:twoCellAnchor>
  <xdr:twoCellAnchor>
    <xdr:from>
      <xdr:col>10</xdr:col>
      <xdr:colOff>28575</xdr:colOff>
      <xdr:row>34</xdr:row>
      <xdr:rowOff>0</xdr:rowOff>
    </xdr:from>
    <xdr:to>
      <xdr:col>10</xdr:col>
      <xdr:colOff>504825</xdr:colOff>
      <xdr:row>35</xdr:row>
      <xdr:rowOff>161925</xdr:rowOff>
    </xdr:to>
    <xdr:sp macro="" textlink="">
      <xdr:nvSpPr>
        <xdr:cNvPr id="28" name="テキスト ボックス 27"/>
        <xdr:cNvSpPr txBox="1"/>
      </xdr:nvSpPr>
      <xdr:spPr>
        <a:xfrm>
          <a:off x="4267200" y="6200775"/>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t>B7</a:t>
          </a:r>
          <a:endParaRPr kumimoji="1" lang="ja-JP" altLang="en-US" sz="1100"/>
        </a:p>
      </xdr:txBody>
    </xdr:sp>
    <xdr:clientData/>
  </xdr:twoCellAnchor>
  <xdr:twoCellAnchor>
    <xdr:from>
      <xdr:col>12</xdr:col>
      <xdr:colOff>19050</xdr:colOff>
      <xdr:row>28</xdr:row>
      <xdr:rowOff>9525</xdr:rowOff>
    </xdr:from>
    <xdr:to>
      <xdr:col>12</xdr:col>
      <xdr:colOff>495300</xdr:colOff>
      <xdr:row>29</xdr:row>
      <xdr:rowOff>171450</xdr:rowOff>
    </xdr:to>
    <xdr:sp macro="" textlink="">
      <xdr:nvSpPr>
        <xdr:cNvPr id="29" name="テキスト ボックス 28"/>
        <xdr:cNvSpPr txBox="1"/>
      </xdr:nvSpPr>
      <xdr:spPr>
        <a:xfrm>
          <a:off x="5572125" y="5124450"/>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t>B</a:t>
          </a:r>
          <a:r>
            <a:rPr kumimoji="1" lang="en-US" altLang="ja-JP" sz="1100"/>
            <a:t>1</a:t>
          </a:r>
          <a:endParaRPr kumimoji="1" lang="ja-JP" altLang="en-US" sz="1100"/>
        </a:p>
      </xdr:txBody>
    </xdr:sp>
    <xdr:clientData/>
  </xdr:twoCellAnchor>
  <xdr:twoCellAnchor>
    <xdr:from>
      <xdr:col>12</xdr:col>
      <xdr:colOff>19050</xdr:colOff>
      <xdr:row>40</xdr:row>
      <xdr:rowOff>9525</xdr:rowOff>
    </xdr:from>
    <xdr:to>
      <xdr:col>12</xdr:col>
      <xdr:colOff>495300</xdr:colOff>
      <xdr:row>41</xdr:row>
      <xdr:rowOff>171450</xdr:rowOff>
    </xdr:to>
    <xdr:sp macro="" textlink="">
      <xdr:nvSpPr>
        <xdr:cNvPr id="30" name="テキスト ボックス 29"/>
        <xdr:cNvSpPr txBox="1"/>
      </xdr:nvSpPr>
      <xdr:spPr>
        <a:xfrm>
          <a:off x="5572125" y="7296150"/>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t>B4</a:t>
          </a:r>
          <a:endParaRPr kumimoji="1" lang="ja-JP" altLang="en-US" sz="1100"/>
        </a:p>
      </xdr:txBody>
    </xdr:sp>
    <xdr:clientData/>
  </xdr:twoCellAnchor>
  <xdr:twoCellAnchor>
    <xdr:from>
      <xdr:col>12</xdr:col>
      <xdr:colOff>19050</xdr:colOff>
      <xdr:row>36</xdr:row>
      <xdr:rowOff>9525</xdr:rowOff>
    </xdr:from>
    <xdr:to>
      <xdr:col>12</xdr:col>
      <xdr:colOff>495300</xdr:colOff>
      <xdr:row>37</xdr:row>
      <xdr:rowOff>171450</xdr:rowOff>
    </xdr:to>
    <xdr:sp macro="" textlink="">
      <xdr:nvSpPr>
        <xdr:cNvPr id="31" name="テキスト ボックス 30"/>
        <xdr:cNvSpPr txBox="1"/>
      </xdr:nvSpPr>
      <xdr:spPr>
        <a:xfrm>
          <a:off x="5572125" y="6572250"/>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t>B3</a:t>
          </a:r>
          <a:endParaRPr kumimoji="1" lang="ja-JP" altLang="en-US" sz="1100"/>
        </a:p>
      </xdr:txBody>
    </xdr:sp>
    <xdr:clientData/>
  </xdr:twoCellAnchor>
  <xdr:twoCellAnchor>
    <xdr:from>
      <xdr:col>12</xdr:col>
      <xdr:colOff>38100</xdr:colOff>
      <xdr:row>32</xdr:row>
      <xdr:rowOff>9525</xdr:rowOff>
    </xdr:from>
    <xdr:to>
      <xdr:col>12</xdr:col>
      <xdr:colOff>514350</xdr:colOff>
      <xdr:row>33</xdr:row>
      <xdr:rowOff>171450</xdr:rowOff>
    </xdr:to>
    <xdr:sp macro="" textlink="">
      <xdr:nvSpPr>
        <xdr:cNvPr id="32" name="テキスト ボックス 31"/>
        <xdr:cNvSpPr txBox="1"/>
      </xdr:nvSpPr>
      <xdr:spPr>
        <a:xfrm>
          <a:off x="5591175" y="5848350"/>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t>B2</a:t>
          </a:r>
          <a:endParaRPr kumimoji="1" lang="ja-JP" altLang="en-US" sz="1100"/>
        </a:p>
      </xdr:txBody>
    </xdr:sp>
    <xdr:clientData/>
  </xdr:twoCellAnchor>
  <xdr:twoCellAnchor>
    <xdr:from>
      <xdr:col>11</xdr:col>
      <xdr:colOff>28575</xdr:colOff>
      <xdr:row>30</xdr:row>
      <xdr:rowOff>28575</xdr:rowOff>
    </xdr:from>
    <xdr:to>
      <xdr:col>11</xdr:col>
      <xdr:colOff>504825</xdr:colOff>
      <xdr:row>32</xdr:row>
      <xdr:rowOff>9525</xdr:rowOff>
    </xdr:to>
    <xdr:sp macro="" textlink="">
      <xdr:nvSpPr>
        <xdr:cNvPr id="33" name="テキスト ボックス 32"/>
        <xdr:cNvSpPr txBox="1"/>
      </xdr:nvSpPr>
      <xdr:spPr>
        <a:xfrm>
          <a:off x="4924425" y="5505450"/>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t>B5</a:t>
          </a:r>
          <a:endParaRPr kumimoji="1" lang="ja-JP" altLang="en-US" sz="1100"/>
        </a:p>
      </xdr:txBody>
    </xdr:sp>
    <xdr:clientData/>
  </xdr:twoCellAnchor>
  <xdr:twoCellAnchor>
    <xdr:from>
      <xdr:col>11</xdr:col>
      <xdr:colOff>28575</xdr:colOff>
      <xdr:row>38</xdr:row>
      <xdr:rowOff>19050</xdr:rowOff>
    </xdr:from>
    <xdr:to>
      <xdr:col>11</xdr:col>
      <xdr:colOff>504825</xdr:colOff>
      <xdr:row>40</xdr:row>
      <xdr:rowOff>0</xdr:rowOff>
    </xdr:to>
    <xdr:sp macro="" textlink="">
      <xdr:nvSpPr>
        <xdr:cNvPr id="34" name="テキスト ボックス 33"/>
        <xdr:cNvSpPr txBox="1"/>
      </xdr:nvSpPr>
      <xdr:spPr>
        <a:xfrm>
          <a:off x="4924425" y="6943725"/>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t>B6</a:t>
          </a:r>
          <a:endParaRPr kumimoji="1" lang="ja-JP" altLang="en-US" sz="1100"/>
        </a:p>
      </xdr:txBody>
    </xdr:sp>
    <xdr:clientData/>
  </xdr:twoCellAnchor>
  <xdr:twoCellAnchor>
    <xdr:from>
      <xdr:col>3</xdr:col>
      <xdr:colOff>161925</xdr:colOff>
      <xdr:row>21</xdr:row>
      <xdr:rowOff>19050</xdr:rowOff>
    </xdr:from>
    <xdr:to>
      <xdr:col>3</xdr:col>
      <xdr:colOff>638175</xdr:colOff>
      <xdr:row>22</xdr:row>
      <xdr:rowOff>171450</xdr:rowOff>
    </xdr:to>
    <xdr:sp macro="" textlink="">
      <xdr:nvSpPr>
        <xdr:cNvPr id="35" name="テキスト ボックス 34"/>
        <xdr:cNvSpPr txBox="1"/>
      </xdr:nvSpPr>
      <xdr:spPr>
        <a:xfrm>
          <a:off x="1476375" y="3829050"/>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A8</a:t>
          </a:r>
          <a:endParaRPr kumimoji="1" lang="ja-JP" altLang="en-US" sz="1100"/>
        </a:p>
      </xdr:txBody>
    </xdr:sp>
    <xdr:clientData/>
  </xdr:twoCellAnchor>
  <xdr:twoCellAnchor>
    <xdr:from>
      <xdr:col>3</xdr:col>
      <xdr:colOff>161925</xdr:colOff>
      <xdr:row>46</xdr:row>
      <xdr:rowOff>28575</xdr:rowOff>
    </xdr:from>
    <xdr:to>
      <xdr:col>3</xdr:col>
      <xdr:colOff>638175</xdr:colOff>
      <xdr:row>47</xdr:row>
      <xdr:rowOff>180975</xdr:rowOff>
    </xdr:to>
    <xdr:sp macro="" textlink="">
      <xdr:nvSpPr>
        <xdr:cNvPr id="36" name="テキスト ボックス 35"/>
        <xdr:cNvSpPr txBox="1"/>
      </xdr:nvSpPr>
      <xdr:spPr>
        <a:xfrm>
          <a:off x="1476375" y="8486775"/>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b="1"/>
            <a:t>B8</a:t>
          </a:r>
          <a:endParaRPr kumimoji="1" lang="ja-JP" altLang="en-US" sz="1100"/>
        </a:p>
      </xdr:txBody>
    </xdr:sp>
    <xdr:clientData/>
  </xdr:twoCellAnchor>
  <xdr:twoCellAnchor>
    <xdr:from>
      <xdr:col>7</xdr:col>
      <xdr:colOff>85725</xdr:colOff>
      <xdr:row>35</xdr:row>
      <xdr:rowOff>38100</xdr:rowOff>
    </xdr:from>
    <xdr:to>
      <xdr:col>9</xdr:col>
      <xdr:colOff>85725</xdr:colOff>
      <xdr:row>37</xdr:row>
      <xdr:rowOff>19050</xdr:rowOff>
    </xdr:to>
    <xdr:sp macro="" textlink="">
      <xdr:nvSpPr>
        <xdr:cNvPr id="37" name="テキスト ボックス 36"/>
        <xdr:cNvSpPr txBox="1"/>
      </xdr:nvSpPr>
      <xdr:spPr>
        <a:xfrm>
          <a:off x="3609975" y="6419850"/>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t>B9</a:t>
          </a:r>
          <a:endParaRPr kumimoji="1" lang="ja-JP" altLang="en-US" sz="1100"/>
        </a:p>
      </xdr:txBody>
    </xdr:sp>
    <xdr:clientData/>
  </xdr:twoCellAnchor>
  <xdr:twoCellAnchor>
    <xdr:from>
      <xdr:col>6</xdr:col>
      <xdr:colOff>123825</xdr:colOff>
      <xdr:row>10</xdr:row>
      <xdr:rowOff>19050</xdr:rowOff>
    </xdr:from>
    <xdr:to>
      <xdr:col>8</xdr:col>
      <xdr:colOff>123825</xdr:colOff>
      <xdr:row>12</xdr:row>
      <xdr:rowOff>0</xdr:rowOff>
    </xdr:to>
    <xdr:sp macro="" textlink="">
      <xdr:nvSpPr>
        <xdr:cNvPr id="38" name="テキスト ボックス 37"/>
        <xdr:cNvSpPr txBox="1"/>
      </xdr:nvSpPr>
      <xdr:spPr>
        <a:xfrm>
          <a:off x="3409950" y="1857375"/>
          <a:ext cx="4762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A9</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H53"/>
  <sheetViews>
    <sheetView workbookViewId="0">
      <selection activeCell="B89" sqref="B89"/>
    </sheetView>
  </sheetViews>
  <sheetFormatPr defaultRowHeight="13.5"/>
  <cols>
    <col min="1" max="2" width="8.75" style="9" customWidth="1"/>
    <col min="3" max="3" width="7.75" style="9" bestFit="1" customWidth="1"/>
    <col min="4" max="4" width="45.625" style="9" bestFit="1" customWidth="1"/>
    <col min="5" max="6" width="15.25" style="9" customWidth="1"/>
    <col min="7" max="7" width="17.875" style="9" customWidth="1"/>
    <col min="8" max="16384" width="9" style="9"/>
  </cols>
  <sheetData>
    <row r="5" spans="1:8" ht="21">
      <c r="A5" s="465" t="s">
        <v>247</v>
      </c>
      <c r="B5" s="465"/>
      <c r="C5" s="465"/>
      <c r="D5" s="465"/>
      <c r="E5" s="465"/>
      <c r="F5" s="147"/>
      <c r="G5" s="147"/>
      <c r="H5" s="148"/>
    </row>
    <row r="6" spans="1:8" ht="41.25" customHeight="1">
      <c r="A6" s="466" t="s">
        <v>107</v>
      </c>
      <c r="B6" s="466"/>
      <c r="C6" s="466"/>
      <c r="D6" s="466"/>
      <c r="E6" s="466"/>
      <c r="F6" s="149"/>
      <c r="G6" s="149"/>
      <c r="H6" s="148"/>
    </row>
    <row r="7" spans="1:8" ht="22.5" customHeight="1">
      <c r="A7" s="6"/>
      <c r="B7" s="6"/>
      <c r="C7" s="6"/>
      <c r="D7" s="6"/>
      <c r="E7" s="6"/>
      <c r="F7" s="150"/>
      <c r="G7" s="150"/>
      <c r="H7" s="6"/>
    </row>
    <row r="8" spans="1:8" ht="24">
      <c r="A8" s="149"/>
      <c r="B8" s="149"/>
      <c r="C8" s="149"/>
      <c r="D8" s="149"/>
      <c r="E8" s="149"/>
      <c r="F8" s="149"/>
    </row>
    <row r="32" ht="17.25" customHeight="1"/>
    <row r="41" spans="2:8" ht="13.9" customHeight="1"/>
    <row r="42" spans="2:8" ht="16.899999999999999" customHeight="1">
      <c r="B42" s="148"/>
      <c r="C42" s="145" t="s">
        <v>46</v>
      </c>
      <c r="D42" s="145" t="s">
        <v>216</v>
      </c>
      <c r="F42" s="145"/>
      <c r="G42" s="145"/>
      <c r="H42" s="148"/>
    </row>
    <row r="43" spans="2:8" ht="17.25" customHeight="1">
      <c r="B43" s="148"/>
      <c r="C43" s="145" t="s">
        <v>47</v>
      </c>
      <c r="D43" s="145" t="s">
        <v>14</v>
      </c>
      <c r="F43" s="145"/>
      <c r="G43" s="145"/>
      <c r="H43" s="148"/>
    </row>
    <row r="44" spans="2:8" ht="17.25" customHeight="1">
      <c r="B44" s="148"/>
      <c r="C44" s="145"/>
      <c r="D44" s="145" t="s">
        <v>58</v>
      </c>
      <c r="F44" s="145"/>
      <c r="G44" s="145"/>
      <c r="H44" s="148"/>
    </row>
    <row r="45" spans="2:8" ht="17.25" customHeight="1">
      <c r="B45" s="148"/>
      <c r="C45" s="145"/>
      <c r="D45" s="151" t="s">
        <v>821</v>
      </c>
      <c r="F45" s="145"/>
      <c r="G45" s="145"/>
      <c r="H45" s="148"/>
    </row>
    <row r="46" spans="2:8" ht="17.25" customHeight="1">
      <c r="B46" s="148"/>
      <c r="C46" s="145" t="s">
        <v>48</v>
      </c>
      <c r="D46" s="145" t="s">
        <v>15</v>
      </c>
      <c r="F46" s="145"/>
      <c r="G46" s="145"/>
      <c r="H46" s="148"/>
    </row>
    <row r="47" spans="2:8" ht="17.25" customHeight="1">
      <c r="B47" s="148"/>
      <c r="C47" s="145" t="s">
        <v>49</v>
      </c>
      <c r="D47" s="145" t="s">
        <v>16</v>
      </c>
      <c r="F47" s="145"/>
      <c r="G47" s="145"/>
      <c r="H47" s="148"/>
    </row>
    <row r="48" spans="2:8" ht="59.25" customHeight="1">
      <c r="D48" s="145"/>
      <c r="E48" s="145"/>
      <c r="F48" s="148"/>
      <c r="G48" s="148"/>
    </row>
    <row r="49" spans="2:7" ht="17.25" hidden="1">
      <c r="D49" s="145"/>
      <c r="E49" s="145"/>
      <c r="F49" s="148"/>
      <c r="G49" s="148"/>
    </row>
    <row r="50" spans="2:7" ht="17.25" hidden="1">
      <c r="D50" s="145"/>
      <c r="E50" s="145"/>
      <c r="F50" s="148"/>
      <c r="G50" s="148"/>
    </row>
    <row r="51" spans="2:7" ht="17.25" hidden="1">
      <c r="D51" s="145"/>
      <c r="E51" s="145"/>
      <c r="F51" s="148"/>
      <c r="G51" s="148"/>
    </row>
    <row r="53" spans="2:7">
      <c r="B53" s="152"/>
      <c r="C53" s="152"/>
      <c r="D53" s="148"/>
      <c r="E53" s="148"/>
      <c r="F53" s="148"/>
      <c r="G53" s="148"/>
    </row>
  </sheetData>
  <mergeCells count="2">
    <mergeCell ref="A5:E5"/>
    <mergeCell ref="A6:E6"/>
  </mergeCells>
  <phoneticPr fontId="4"/>
  <printOptions horizontalCentered="1" verticalCentered="1"/>
  <pageMargins left="0.59055118110236227" right="0.59055118110236227" top="0.59055118110236227" bottom="0.59055118110236227" header="0.51181102362204722" footer="0.51181102362204722"/>
  <pageSetup paperSize="9" scale="90" orientation="portrait" horizontalDpi="4294967293" r:id="rId1"/>
  <headerFooter alignWithMargins="0"/>
  <rowBreaks count="1" manualBreakCount="1">
    <brk id="4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66"/>
  <sheetViews>
    <sheetView workbookViewId="0">
      <selection activeCell="J69" sqref="J69"/>
    </sheetView>
  </sheetViews>
  <sheetFormatPr defaultColWidth="9" defaultRowHeight="17.25"/>
  <cols>
    <col min="1" max="1" width="3.25" style="224" customWidth="1"/>
    <col min="2" max="2" width="5.375" style="225" hidden="1" customWidth="1"/>
    <col min="3" max="3" width="7.875" style="23" customWidth="1"/>
    <col min="4" max="4" width="8.75" style="226" customWidth="1"/>
    <col min="5" max="6" width="4.375" style="161" customWidth="1"/>
    <col min="7" max="8" width="4.375" style="266" customWidth="1"/>
    <col min="9" max="9" width="4.375" style="233" customWidth="1"/>
    <col min="10" max="10" width="4.375" style="275" customWidth="1"/>
    <col min="11" max="13" width="4.375" style="161" customWidth="1"/>
    <col min="14" max="14" width="4.375" style="274" customWidth="1"/>
    <col min="15" max="16" width="4.375" style="12" customWidth="1"/>
    <col min="17" max="17" width="3.625" style="161" hidden="1" customWidth="1"/>
    <col min="18" max="18" width="7.875" style="23" customWidth="1"/>
    <col min="19" max="19" width="8.75" style="23" customWidth="1"/>
    <col min="20" max="20" width="3.25" style="23" bestFit="1" customWidth="1"/>
    <col min="21" max="21" width="3.5" style="161" customWidth="1"/>
    <col min="22" max="22" width="2.875" style="228" customWidth="1"/>
    <col min="23" max="23" width="11" style="228" bestFit="1" customWidth="1"/>
    <col min="24" max="24" width="11" style="229" bestFit="1" customWidth="1"/>
    <col min="25" max="25" width="9.125" style="161" bestFit="1" customWidth="1"/>
    <col min="26" max="16384" width="9" style="161"/>
  </cols>
  <sheetData>
    <row r="1" spans="1:31" ht="18.75" customHeight="1">
      <c r="E1" s="539" t="s">
        <v>26</v>
      </c>
      <c r="F1" s="539"/>
      <c r="G1" s="539"/>
      <c r="H1" s="539"/>
      <c r="I1" s="539"/>
      <c r="J1" s="539"/>
      <c r="K1" s="539"/>
      <c r="L1" s="539"/>
      <c r="M1" s="539"/>
      <c r="N1" s="539"/>
      <c r="O1" s="539"/>
      <c r="P1" s="227"/>
      <c r="Q1" s="23"/>
    </row>
    <row r="2" spans="1:31" s="236" customFormat="1" ht="15.75" customHeight="1">
      <c r="A2" s="224"/>
      <c r="B2" s="225" t="s">
        <v>74</v>
      </c>
      <c r="C2" s="230" t="s">
        <v>0</v>
      </c>
      <c r="D2" s="230" t="s">
        <v>1</v>
      </c>
      <c r="E2" s="231"/>
      <c r="F2" s="232"/>
      <c r="G2" s="233"/>
      <c r="H2" s="233"/>
      <c r="I2" s="233"/>
      <c r="J2" s="231"/>
      <c r="K2" s="231"/>
      <c r="L2" s="231"/>
      <c r="M2" s="231"/>
      <c r="N2" s="234"/>
      <c r="O2" s="233"/>
      <c r="P2" s="233"/>
      <c r="Q2" s="224" t="s">
        <v>75</v>
      </c>
      <c r="R2" s="235" t="s">
        <v>0</v>
      </c>
      <c r="S2" s="230" t="s">
        <v>1</v>
      </c>
      <c r="T2" s="23"/>
      <c r="V2" s="228"/>
      <c r="W2" s="228"/>
      <c r="X2" s="229"/>
    </row>
    <row r="3" spans="1:31" s="236" customFormat="1" ht="12.75" customHeight="1" thickBot="1">
      <c r="A3" s="498">
        <v>1</v>
      </c>
      <c r="B3" s="498">
        <v>41</v>
      </c>
      <c r="C3" s="498" t="s">
        <v>777</v>
      </c>
      <c r="D3" s="535" t="s">
        <v>738</v>
      </c>
      <c r="E3" s="237"/>
      <c r="F3" s="238"/>
      <c r="G3" s="239"/>
      <c r="H3" s="239"/>
      <c r="I3" s="239"/>
      <c r="J3" s="240"/>
      <c r="K3" s="240"/>
      <c r="L3" s="241"/>
      <c r="M3" s="241"/>
      <c r="N3" s="241"/>
      <c r="O3" s="215"/>
      <c r="P3" s="215"/>
      <c r="Q3" s="498">
        <v>4</v>
      </c>
      <c r="R3" s="498" t="s">
        <v>792</v>
      </c>
      <c r="S3" s="535" t="s">
        <v>679</v>
      </c>
      <c r="T3" s="498">
        <v>26</v>
      </c>
      <c r="V3" s="12"/>
      <c r="W3" s="12"/>
      <c r="X3" s="12"/>
      <c r="Y3" s="27"/>
      <c r="Z3" s="33"/>
      <c r="AA3" s="28"/>
      <c r="AB3" s="28"/>
      <c r="AC3" s="28"/>
      <c r="AD3" s="28"/>
      <c r="AE3" s="28"/>
    </row>
    <row r="4" spans="1:31" s="236" customFormat="1" ht="12.75" customHeight="1" thickTop="1">
      <c r="A4" s="498"/>
      <c r="B4" s="498"/>
      <c r="C4" s="498"/>
      <c r="D4" s="535"/>
      <c r="E4" s="239"/>
      <c r="F4" s="555" t="s">
        <v>516</v>
      </c>
      <c r="G4" s="239"/>
      <c r="H4" s="239"/>
      <c r="I4" s="239"/>
      <c r="J4" s="9"/>
      <c r="K4" s="9"/>
      <c r="L4" s="22"/>
      <c r="M4" s="169"/>
      <c r="N4" s="169"/>
      <c r="O4" s="544" t="s">
        <v>541</v>
      </c>
      <c r="P4" s="170"/>
      <c r="Q4" s="498"/>
      <c r="R4" s="498"/>
      <c r="S4" s="535"/>
      <c r="T4" s="498"/>
      <c r="V4" s="12"/>
      <c r="W4" s="12"/>
      <c r="X4" s="12"/>
      <c r="Y4" s="27"/>
      <c r="Z4" s="28"/>
      <c r="AA4" s="28"/>
      <c r="AB4" s="28"/>
      <c r="AC4" s="28"/>
      <c r="AD4" s="28"/>
      <c r="AE4" s="28"/>
    </row>
    <row r="5" spans="1:31" s="236" customFormat="1" ht="12.75" customHeight="1">
      <c r="A5" s="498">
        <v>2</v>
      </c>
      <c r="B5" s="498">
        <v>36</v>
      </c>
      <c r="C5" s="498" t="s">
        <v>740</v>
      </c>
      <c r="D5" s="535" t="s">
        <v>669</v>
      </c>
      <c r="E5" s="242"/>
      <c r="F5" s="538"/>
      <c r="G5" s="243"/>
      <c r="H5" s="239"/>
      <c r="I5" s="239"/>
      <c r="J5" s="9"/>
      <c r="K5" s="9"/>
      <c r="L5" s="22"/>
      <c r="M5" s="169"/>
      <c r="N5" s="172"/>
      <c r="O5" s="545"/>
      <c r="P5" s="173"/>
      <c r="Q5" s="501">
        <v>34</v>
      </c>
      <c r="R5" s="501" t="s">
        <v>793</v>
      </c>
      <c r="S5" s="536" t="s">
        <v>675</v>
      </c>
      <c r="T5" s="498">
        <v>27</v>
      </c>
      <c r="V5" s="12"/>
      <c r="W5" s="12"/>
      <c r="X5" s="12"/>
      <c r="Y5" s="27"/>
      <c r="Z5" s="33"/>
      <c r="AA5" s="28"/>
      <c r="AB5" s="28"/>
      <c r="AC5" s="28"/>
      <c r="AD5" s="28"/>
      <c r="AE5" s="28"/>
    </row>
    <row r="6" spans="1:31" s="236" customFormat="1" ht="12.75" customHeight="1">
      <c r="A6" s="498"/>
      <c r="B6" s="498"/>
      <c r="C6" s="498"/>
      <c r="D6" s="535"/>
      <c r="E6" s="551" t="s">
        <v>507</v>
      </c>
      <c r="F6" s="244"/>
      <c r="G6" s="245"/>
      <c r="H6" s="239"/>
      <c r="I6" s="239"/>
      <c r="J6" s="9"/>
      <c r="K6" s="9"/>
      <c r="L6" s="22"/>
      <c r="M6" s="169"/>
      <c r="N6" s="177"/>
      <c r="O6" s="178"/>
      <c r="P6" s="546" t="s">
        <v>531</v>
      </c>
      <c r="Q6" s="502"/>
      <c r="R6" s="502"/>
      <c r="S6" s="537"/>
      <c r="T6" s="498"/>
      <c r="V6" s="12"/>
      <c r="W6" s="12"/>
      <c r="X6" s="12"/>
      <c r="Y6" s="27"/>
      <c r="Z6" s="28"/>
      <c r="AA6" s="28"/>
      <c r="AB6" s="28"/>
      <c r="AC6" s="28"/>
      <c r="AD6" s="28"/>
      <c r="AE6" s="28"/>
    </row>
    <row r="7" spans="1:31" s="236" customFormat="1" ht="12.75" customHeight="1">
      <c r="A7" s="498">
        <v>3</v>
      </c>
      <c r="B7" s="498">
        <v>47</v>
      </c>
      <c r="C7" s="498" t="s">
        <v>778</v>
      </c>
      <c r="D7" s="535" t="s">
        <v>714</v>
      </c>
      <c r="E7" s="552"/>
      <c r="F7" s="246"/>
      <c r="G7" s="245"/>
      <c r="H7" s="239"/>
      <c r="I7" s="239"/>
      <c r="J7" s="9"/>
      <c r="K7" s="9"/>
      <c r="L7" s="22"/>
      <c r="M7" s="169"/>
      <c r="N7" s="177"/>
      <c r="O7" s="180"/>
      <c r="P7" s="547"/>
      <c r="Q7" s="501">
        <v>10</v>
      </c>
      <c r="R7" s="501" t="s">
        <v>742</v>
      </c>
      <c r="S7" s="536" t="s">
        <v>693</v>
      </c>
      <c r="T7" s="498">
        <v>28</v>
      </c>
      <c r="V7" s="12"/>
      <c r="W7" s="12"/>
      <c r="X7" s="12"/>
      <c r="Y7" s="27"/>
      <c r="Z7" s="28"/>
      <c r="AA7" s="28"/>
      <c r="AB7" s="28"/>
      <c r="AC7" s="28"/>
      <c r="AD7" s="28"/>
      <c r="AE7" s="28"/>
    </row>
    <row r="8" spans="1:31" s="236" customFormat="1" ht="12.75" customHeight="1">
      <c r="A8" s="498"/>
      <c r="B8" s="498"/>
      <c r="C8" s="498"/>
      <c r="D8" s="535"/>
      <c r="E8" s="239"/>
      <c r="F8" s="239"/>
      <c r="G8" s="538" t="s">
        <v>524</v>
      </c>
      <c r="H8" s="239"/>
      <c r="I8" s="239"/>
      <c r="J8" s="9"/>
      <c r="K8" s="9"/>
      <c r="L8" s="22"/>
      <c r="M8" s="169"/>
      <c r="N8" s="545" t="s">
        <v>549</v>
      </c>
      <c r="O8" s="169"/>
      <c r="P8" s="169"/>
      <c r="Q8" s="502"/>
      <c r="R8" s="502"/>
      <c r="S8" s="537"/>
      <c r="T8" s="498"/>
      <c r="V8" s="12"/>
      <c r="W8" s="12"/>
      <c r="X8" s="12"/>
      <c r="Y8" s="27"/>
      <c r="Z8" s="28"/>
      <c r="AA8" s="28"/>
      <c r="AB8" s="28"/>
      <c r="AC8" s="28"/>
      <c r="AD8" s="28"/>
      <c r="AE8" s="28"/>
    </row>
    <row r="9" spans="1:31" s="236" customFormat="1" ht="12.75" customHeight="1">
      <c r="A9" s="498">
        <v>4</v>
      </c>
      <c r="B9" s="498">
        <v>11</v>
      </c>
      <c r="C9" s="498" t="s">
        <v>756</v>
      </c>
      <c r="D9" s="535" t="s">
        <v>693</v>
      </c>
      <c r="E9" s="242"/>
      <c r="F9" s="239"/>
      <c r="G9" s="538"/>
      <c r="H9" s="243"/>
      <c r="I9" s="239"/>
      <c r="J9" s="9"/>
      <c r="K9" s="9"/>
      <c r="L9" s="22"/>
      <c r="M9" s="172"/>
      <c r="N9" s="545"/>
      <c r="O9" s="169"/>
      <c r="P9" s="173"/>
      <c r="Q9" s="501">
        <v>8</v>
      </c>
      <c r="R9" s="501" t="s">
        <v>794</v>
      </c>
      <c r="S9" s="536" t="s">
        <v>709</v>
      </c>
      <c r="T9" s="498">
        <v>29</v>
      </c>
      <c r="V9" s="12"/>
      <c r="W9" s="12"/>
      <c r="X9" s="12"/>
      <c r="Y9" s="27"/>
      <c r="Z9" s="28"/>
      <c r="AA9" s="28"/>
      <c r="AB9" s="28"/>
      <c r="AC9" s="28"/>
      <c r="AD9" s="28"/>
      <c r="AE9" s="28"/>
    </row>
    <row r="10" spans="1:31" s="236" customFormat="1" ht="12.75" customHeight="1">
      <c r="A10" s="498"/>
      <c r="B10" s="498"/>
      <c r="C10" s="498"/>
      <c r="D10" s="535"/>
      <c r="E10" s="551" t="s">
        <v>508</v>
      </c>
      <c r="F10" s="239"/>
      <c r="G10" s="245"/>
      <c r="H10" s="245"/>
      <c r="I10" s="239"/>
      <c r="J10" s="9"/>
      <c r="K10" s="9"/>
      <c r="L10" s="22"/>
      <c r="M10" s="177"/>
      <c r="N10" s="177"/>
      <c r="O10" s="169"/>
      <c r="P10" s="546" t="s">
        <v>532</v>
      </c>
      <c r="Q10" s="502"/>
      <c r="R10" s="502"/>
      <c r="S10" s="537"/>
      <c r="T10" s="498"/>
      <c r="V10" s="12"/>
      <c r="W10" s="12"/>
      <c r="X10" s="12"/>
      <c r="Y10" s="27"/>
      <c r="Z10" s="28"/>
      <c r="AA10" s="28"/>
      <c r="AB10" s="28"/>
      <c r="AC10" s="28"/>
      <c r="AD10" s="28"/>
      <c r="AE10" s="28"/>
    </row>
    <row r="11" spans="1:31" s="236" customFormat="1" ht="12.75" customHeight="1">
      <c r="A11" s="498">
        <v>5</v>
      </c>
      <c r="B11" s="498">
        <v>38</v>
      </c>
      <c r="C11" s="498" t="s">
        <v>720</v>
      </c>
      <c r="D11" s="535" t="s">
        <v>677</v>
      </c>
      <c r="E11" s="552"/>
      <c r="F11" s="243"/>
      <c r="G11" s="245"/>
      <c r="H11" s="245"/>
      <c r="I11" s="239"/>
      <c r="J11" s="9"/>
      <c r="K11" s="9"/>
      <c r="L11" s="22"/>
      <c r="M11" s="177"/>
      <c r="N11" s="177"/>
      <c r="O11" s="172"/>
      <c r="P11" s="547"/>
      <c r="Q11" s="501">
        <v>23</v>
      </c>
      <c r="R11" s="501" t="s">
        <v>728</v>
      </c>
      <c r="S11" s="536" t="s">
        <v>683</v>
      </c>
      <c r="T11" s="498">
        <v>30</v>
      </c>
      <c r="V11" s="229"/>
      <c r="W11" s="229"/>
      <c r="X11" s="229"/>
      <c r="Y11" s="27"/>
      <c r="Z11" s="28"/>
      <c r="AA11" s="28"/>
      <c r="AB11" s="28"/>
      <c r="AC11" s="28"/>
      <c r="AD11" s="28"/>
      <c r="AE11" s="28"/>
    </row>
    <row r="12" spans="1:31" s="236" customFormat="1" ht="12.75" customHeight="1">
      <c r="A12" s="498"/>
      <c r="B12" s="498"/>
      <c r="C12" s="498"/>
      <c r="D12" s="535"/>
      <c r="E12" s="104"/>
      <c r="F12" s="538" t="s">
        <v>517</v>
      </c>
      <c r="G12" s="247"/>
      <c r="H12" s="245"/>
      <c r="I12" s="239"/>
      <c r="J12" s="9"/>
      <c r="K12" s="9"/>
      <c r="L12" s="22"/>
      <c r="M12" s="177"/>
      <c r="N12" s="182"/>
      <c r="O12" s="545" t="s">
        <v>542</v>
      </c>
      <c r="P12" s="184"/>
      <c r="Q12" s="502"/>
      <c r="R12" s="502"/>
      <c r="S12" s="537"/>
      <c r="T12" s="498"/>
      <c r="V12" s="12"/>
      <c r="W12" s="12"/>
      <c r="X12" s="12"/>
      <c r="Y12" s="27"/>
      <c r="Z12" s="28"/>
      <c r="AA12" s="28"/>
      <c r="AB12" s="28"/>
      <c r="AC12" s="28"/>
      <c r="AD12" s="28"/>
      <c r="AE12" s="28"/>
    </row>
    <row r="13" spans="1:31" s="236" customFormat="1" ht="12.75" customHeight="1">
      <c r="A13" s="498">
        <v>6</v>
      </c>
      <c r="B13" s="498">
        <v>15</v>
      </c>
      <c r="C13" s="498" t="s">
        <v>728</v>
      </c>
      <c r="D13" s="535" t="s">
        <v>687</v>
      </c>
      <c r="E13" s="242"/>
      <c r="F13" s="538"/>
      <c r="G13" s="239"/>
      <c r="H13" s="245"/>
      <c r="I13" s="239"/>
      <c r="J13" s="9"/>
      <c r="K13" s="9"/>
      <c r="L13" s="22"/>
      <c r="M13" s="177"/>
      <c r="N13" s="169"/>
      <c r="O13" s="545"/>
      <c r="P13" s="173"/>
      <c r="Q13" s="501">
        <v>29</v>
      </c>
      <c r="R13" s="501" t="s">
        <v>795</v>
      </c>
      <c r="S13" s="536" t="s">
        <v>671</v>
      </c>
      <c r="T13" s="498">
        <v>31</v>
      </c>
      <c r="V13" s="229"/>
      <c r="W13" s="229"/>
      <c r="X13" s="229"/>
      <c r="Y13" s="27"/>
      <c r="Z13" s="28"/>
      <c r="AA13" s="28"/>
      <c r="AB13" s="28"/>
      <c r="AC13" s="28"/>
      <c r="AD13" s="28"/>
      <c r="AE13" s="28"/>
    </row>
    <row r="14" spans="1:31" s="236" customFormat="1" ht="12.75" customHeight="1">
      <c r="A14" s="498"/>
      <c r="B14" s="498"/>
      <c r="C14" s="498"/>
      <c r="D14" s="535"/>
      <c r="E14" s="551" t="s">
        <v>509</v>
      </c>
      <c r="F14" s="244"/>
      <c r="G14" s="239"/>
      <c r="H14" s="245"/>
      <c r="I14" s="239"/>
      <c r="J14" s="9"/>
      <c r="K14" s="9"/>
      <c r="L14" s="22"/>
      <c r="M14" s="177"/>
      <c r="N14" s="169"/>
      <c r="O14" s="178"/>
      <c r="P14" s="546" t="s">
        <v>533</v>
      </c>
      <c r="Q14" s="502"/>
      <c r="R14" s="502"/>
      <c r="S14" s="537"/>
      <c r="T14" s="498"/>
      <c r="V14" s="12"/>
      <c r="W14" s="12"/>
      <c r="X14" s="12"/>
      <c r="Y14" s="27"/>
      <c r="Z14" s="28"/>
      <c r="AA14" s="28"/>
      <c r="AB14" s="28"/>
      <c r="AC14" s="28"/>
      <c r="AD14" s="28"/>
      <c r="AE14" s="28"/>
    </row>
    <row r="15" spans="1:31" s="236" customFormat="1" ht="12.75" customHeight="1">
      <c r="A15" s="498">
        <v>7</v>
      </c>
      <c r="B15" s="498">
        <v>22</v>
      </c>
      <c r="C15" s="498" t="s">
        <v>779</v>
      </c>
      <c r="D15" s="535" t="s">
        <v>705</v>
      </c>
      <c r="E15" s="552"/>
      <c r="F15" s="246"/>
      <c r="G15" s="239"/>
      <c r="H15" s="245"/>
      <c r="I15" s="239"/>
      <c r="J15" s="9"/>
      <c r="K15" s="9"/>
      <c r="L15" s="22"/>
      <c r="M15" s="177"/>
      <c r="N15" s="169"/>
      <c r="O15" s="180"/>
      <c r="P15" s="547"/>
      <c r="Q15" s="501">
        <v>20</v>
      </c>
      <c r="R15" s="501" t="s">
        <v>796</v>
      </c>
      <c r="S15" s="536" t="s">
        <v>781</v>
      </c>
      <c r="T15" s="498">
        <v>32</v>
      </c>
      <c r="V15" s="229"/>
      <c r="W15" s="229"/>
      <c r="X15" s="229"/>
      <c r="Y15" s="27"/>
      <c r="Z15" s="28"/>
      <c r="AA15" s="28"/>
      <c r="AB15" s="28"/>
      <c r="AC15" s="28"/>
      <c r="AD15" s="28"/>
      <c r="AE15" s="28"/>
    </row>
    <row r="16" spans="1:31" s="236" customFormat="1" ht="12.75" customHeight="1">
      <c r="A16" s="498"/>
      <c r="B16" s="498"/>
      <c r="C16" s="498"/>
      <c r="D16" s="535"/>
      <c r="E16" s="239"/>
      <c r="F16" s="239"/>
      <c r="G16" s="239"/>
      <c r="H16" s="538" t="s">
        <v>528</v>
      </c>
      <c r="I16" s="239"/>
      <c r="J16" s="9"/>
      <c r="K16" s="9"/>
      <c r="L16" s="22"/>
      <c r="M16" s="545" t="s">
        <v>553</v>
      </c>
      <c r="N16" s="169"/>
      <c r="O16" s="169"/>
      <c r="P16" s="169"/>
      <c r="Q16" s="502"/>
      <c r="R16" s="502"/>
      <c r="S16" s="537"/>
      <c r="T16" s="498"/>
      <c r="V16" s="12"/>
      <c r="W16" s="12"/>
      <c r="X16" s="12"/>
      <c r="Y16" s="27"/>
      <c r="Z16" s="28"/>
      <c r="AA16" s="28"/>
      <c r="AB16" s="28"/>
      <c r="AC16" s="28"/>
      <c r="AD16" s="28"/>
      <c r="AE16" s="28"/>
    </row>
    <row r="17" spans="1:31" s="236" customFormat="1" ht="12.75" customHeight="1">
      <c r="A17" s="498">
        <v>8</v>
      </c>
      <c r="B17" s="498">
        <v>26</v>
      </c>
      <c r="C17" s="498" t="s">
        <v>748</v>
      </c>
      <c r="D17" s="535" t="s">
        <v>667</v>
      </c>
      <c r="E17" s="242"/>
      <c r="F17" s="242"/>
      <c r="G17" s="239"/>
      <c r="H17" s="538"/>
      <c r="I17" s="243"/>
      <c r="J17" s="9"/>
      <c r="K17" s="9"/>
      <c r="L17" s="248"/>
      <c r="M17" s="545"/>
      <c r="N17" s="169"/>
      <c r="O17" s="173"/>
      <c r="P17" s="173"/>
      <c r="Q17" s="501">
        <v>48</v>
      </c>
      <c r="R17" s="501" t="s">
        <v>746</v>
      </c>
      <c r="S17" s="536" t="s">
        <v>697</v>
      </c>
      <c r="T17" s="498">
        <v>33</v>
      </c>
      <c r="V17" s="229"/>
      <c r="W17" s="229"/>
      <c r="X17" s="229"/>
      <c r="Y17" s="27"/>
      <c r="Z17" s="28"/>
      <c r="AA17" s="28"/>
      <c r="AB17" s="28"/>
      <c r="AC17" s="28"/>
      <c r="AD17" s="28"/>
      <c r="AE17" s="28"/>
    </row>
    <row r="18" spans="1:31" s="236" customFormat="1" ht="12.75" customHeight="1">
      <c r="A18" s="498"/>
      <c r="B18" s="498"/>
      <c r="C18" s="498"/>
      <c r="D18" s="535"/>
      <c r="E18" s="239"/>
      <c r="F18" s="554" t="s">
        <v>518</v>
      </c>
      <c r="G18" s="239"/>
      <c r="H18" s="245"/>
      <c r="I18" s="245"/>
      <c r="J18" s="9"/>
      <c r="K18" s="9"/>
      <c r="L18" s="249"/>
      <c r="M18" s="177"/>
      <c r="N18" s="169"/>
      <c r="O18" s="544" t="s">
        <v>543</v>
      </c>
      <c r="P18" s="169"/>
      <c r="Q18" s="502"/>
      <c r="R18" s="502"/>
      <c r="S18" s="537"/>
      <c r="T18" s="498"/>
      <c r="V18" s="12"/>
      <c r="W18" s="12"/>
      <c r="X18" s="12"/>
      <c r="Y18" s="27"/>
      <c r="Z18" s="28"/>
      <c r="AA18" s="28"/>
      <c r="AB18" s="28"/>
      <c r="AC18" s="28"/>
      <c r="AD18" s="28"/>
      <c r="AE18" s="28"/>
    </row>
    <row r="19" spans="1:31" s="236" customFormat="1" ht="12.75" customHeight="1">
      <c r="A19" s="498">
        <v>9</v>
      </c>
      <c r="B19" s="498">
        <v>49</v>
      </c>
      <c r="C19" s="498" t="s">
        <v>754</v>
      </c>
      <c r="D19" s="535" t="s">
        <v>697</v>
      </c>
      <c r="E19" s="242"/>
      <c r="F19" s="538"/>
      <c r="G19" s="243"/>
      <c r="H19" s="245"/>
      <c r="I19" s="245"/>
      <c r="J19" s="9"/>
      <c r="K19" s="9"/>
      <c r="L19" s="249"/>
      <c r="M19" s="177"/>
      <c r="N19" s="172"/>
      <c r="O19" s="545"/>
      <c r="P19" s="173"/>
      <c r="Q19" s="501">
        <v>14</v>
      </c>
      <c r="R19" s="501" t="s">
        <v>722</v>
      </c>
      <c r="S19" s="536" t="s">
        <v>673</v>
      </c>
      <c r="T19" s="498">
        <v>34</v>
      </c>
      <c r="V19" s="228"/>
      <c r="W19" s="228"/>
      <c r="X19" s="229"/>
      <c r="Y19" s="27"/>
      <c r="Z19" s="28"/>
      <c r="AA19" s="28"/>
      <c r="AB19" s="28"/>
      <c r="AC19" s="28"/>
      <c r="AD19" s="28"/>
      <c r="AE19" s="28"/>
    </row>
    <row r="20" spans="1:31" s="236" customFormat="1" ht="12.75" customHeight="1">
      <c r="A20" s="498"/>
      <c r="B20" s="498"/>
      <c r="C20" s="498"/>
      <c r="D20" s="535"/>
      <c r="E20" s="551" t="s">
        <v>510</v>
      </c>
      <c r="F20" s="244"/>
      <c r="G20" s="245"/>
      <c r="H20" s="245"/>
      <c r="I20" s="245"/>
      <c r="J20" s="9"/>
      <c r="K20" s="9"/>
      <c r="L20" s="249"/>
      <c r="M20" s="177"/>
      <c r="N20" s="177"/>
      <c r="O20" s="178"/>
      <c r="P20" s="546" t="s">
        <v>534</v>
      </c>
      <c r="Q20" s="502"/>
      <c r="R20" s="502"/>
      <c r="S20" s="537"/>
      <c r="T20" s="498"/>
      <c r="V20" s="228"/>
      <c r="W20" s="228"/>
      <c r="X20" s="229"/>
      <c r="Y20" s="27"/>
      <c r="Z20" s="28"/>
      <c r="AA20" s="28"/>
      <c r="AB20" s="28"/>
      <c r="AC20" s="28"/>
      <c r="AD20" s="28"/>
      <c r="AE20" s="28"/>
    </row>
    <row r="21" spans="1:31" s="236" customFormat="1" ht="12.75" customHeight="1">
      <c r="A21" s="498">
        <v>10</v>
      </c>
      <c r="B21" s="498">
        <v>19</v>
      </c>
      <c r="C21" s="498" t="s">
        <v>780</v>
      </c>
      <c r="D21" s="535" t="s">
        <v>781</v>
      </c>
      <c r="E21" s="552"/>
      <c r="F21" s="246"/>
      <c r="G21" s="245"/>
      <c r="H21" s="245"/>
      <c r="I21" s="245"/>
      <c r="J21" s="9"/>
      <c r="K21" s="9"/>
      <c r="L21" s="249"/>
      <c r="M21" s="177"/>
      <c r="N21" s="177"/>
      <c r="O21" s="180"/>
      <c r="P21" s="547"/>
      <c r="Q21" s="501">
        <v>25</v>
      </c>
      <c r="R21" s="501" t="s">
        <v>797</v>
      </c>
      <c r="S21" s="536" t="s">
        <v>667</v>
      </c>
      <c r="T21" s="498">
        <v>35</v>
      </c>
      <c r="V21" s="228"/>
      <c r="W21" s="228"/>
      <c r="X21" s="229"/>
      <c r="Y21" s="27"/>
      <c r="Z21" s="28"/>
      <c r="AA21" s="28"/>
      <c r="AB21" s="28"/>
      <c r="AC21" s="28"/>
      <c r="AD21" s="28"/>
      <c r="AE21" s="28"/>
    </row>
    <row r="22" spans="1:31" s="236" customFormat="1" ht="12.75" customHeight="1">
      <c r="A22" s="498"/>
      <c r="B22" s="498"/>
      <c r="C22" s="498"/>
      <c r="D22" s="535"/>
      <c r="E22" s="239"/>
      <c r="F22" s="239"/>
      <c r="G22" s="538" t="s">
        <v>525</v>
      </c>
      <c r="H22" s="247"/>
      <c r="I22" s="245"/>
      <c r="J22" s="9"/>
      <c r="K22" s="9"/>
      <c r="L22" s="249"/>
      <c r="M22" s="182"/>
      <c r="N22" s="545" t="s">
        <v>550</v>
      </c>
      <c r="O22" s="169"/>
      <c r="P22" s="169"/>
      <c r="Q22" s="502"/>
      <c r="R22" s="502"/>
      <c r="S22" s="537"/>
      <c r="T22" s="498"/>
      <c r="V22" s="228"/>
      <c r="W22" s="228"/>
      <c r="X22" s="229"/>
      <c r="Y22" s="27"/>
      <c r="Z22" s="28"/>
      <c r="AA22" s="28"/>
      <c r="AB22" s="28"/>
      <c r="AC22" s="28"/>
      <c r="AD22" s="28"/>
      <c r="AE22" s="28"/>
    </row>
    <row r="23" spans="1:31" s="236" customFormat="1" ht="12.75" customHeight="1">
      <c r="A23" s="498">
        <v>11</v>
      </c>
      <c r="B23" s="498">
        <v>42</v>
      </c>
      <c r="C23" s="498" t="s">
        <v>782</v>
      </c>
      <c r="D23" s="535" t="s">
        <v>719</v>
      </c>
      <c r="E23" s="242"/>
      <c r="F23" s="239"/>
      <c r="G23" s="538"/>
      <c r="H23" s="239"/>
      <c r="I23" s="245"/>
      <c r="J23" s="9"/>
      <c r="K23" s="9"/>
      <c r="L23" s="249"/>
      <c r="M23" s="169"/>
      <c r="N23" s="545"/>
      <c r="O23" s="169"/>
      <c r="P23" s="173"/>
      <c r="Q23" s="501">
        <v>12</v>
      </c>
      <c r="R23" s="501" t="s">
        <v>752</v>
      </c>
      <c r="S23" s="536" t="s">
        <v>753</v>
      </c>
      <c r="T23" s="498">
        <v>36</v>
      </c>
      <c r="V23" s="228"/>
      <c r="W23" s="228"/>
      <c r="X23" s="229"/>
      <c r="Y23" s="27"/>
      <c r="Z23" s="28"/>
      <c r="AA23" s="28"/>
      <c r="AB23" s="28"/>
      <c r="AC23" s="28"/>
      <c r="AD23" s="28"/>
      <c r="AE23" s="28"/>
    </row>
    <row r="24" spans="1:31" s="236" customFormat="1" ht="12.75" customHeight="1">
      <c r="A24" s="498"/>
      <c r="B24" s="498"/>
      <c r="C24" s="498"/>
      <c r="D24" s="535"/>
      <c r="E24" s="551" t="s">
        <v>511</v>
      </c>
      <c r="F24" s="239"/>
      <c r="G24" s="245"/>
      <c r="H24" s="239"/>
      <c r="I24" s="245"/>
      <c r="J24" s="9"/>
      <c r="K24" s="9"/>
      <c r="L24" s="249"/>
      <c r="M24" s="169"/>
      <c r="N24" s="177"/>
      <c r="O24" s="169"/>
      <c r="P24" s="546" t="s">
        <v>535</v>
      </c>
      <c r="Q24" s="502"/>
      <c r="R24" s="502"/>
      <c r="S24" s="537"/>
      <c r="T24" s="498"/>
      <c r="V24" s="228"/>
      <c r="W24" s="228"/>
      <c r="X24" s="229"/>
      <c r="Y24" s="27"/>
      <c r="Z24" s="28"/>
      <c r="AA24" s="28"/>
      <c r="AB24" s="28"/>
      <c r="AC24" s="28"/>
      <c r="AD24" s="28"/>
      <c r="AE24" s="28"/>
    </row>
    <row r="25" spans="1:31" s="236" customFormat="1" ht="12.75" customHeight="1">
      <c r="A25" s="498">
        <v>12</v>
      </c>
      <c r="B25" s="498">
        <v>30</v>
      </c>
      <c r="C25" s="498" t="s">
        <v>783</v>
      </c>
      <c r="D25" s="535" t="s">
        <v>671</v>
      </c>
      <c r="E25" s="552"/>
      <c r="F25" s="243"/>
      <c r="G25" s="245"/>
      <c r="H25" s="239"/>
      <c r="I25" s="245"/>
      <c r="J25" s="9"/>
      <c r="K25" s="9"/>
      <c r="L25" s="249"/>
      <c r="M25" s="169"/>
      <c r="N25" s="177"/>
      <c r="O25" s="172"/>
      <c r="P25" s="547"/>
      <c r="Q25" s="501">
        <v>31</v>
      </c>
      <c r="R25" s="501" t="s">
        <v>798</v>
      </c>
      <c r="S25" s="536" t="s">
        <v>686</v>
      </c>
      <c r="T25" s="498">
        <v>37</v>
      </c>
      <c r="V25" s="228"/>
      <c r="W25" s="228"/>
      <c r="X25" s="229"/>
      <c r="Y25" s="27"/>
      <c r="Z25" s="28"/>
      <c r="AA25" s="28"/>
      <c r="AB25" s="28"/>
      <c r="AC25" s="28"/>
      <c r="AD25" s="28"/>
      <c r="AE25" s="28"/>
    </row>
    <row r="26" spans="1:31" s="236" customFormat="1" ht="12.75" customHeight="1">
      <c r="A26" s="498"/>
      <c r="B26" s="498"/>
      <c r="C26" s="498"/>
      <c r="D26" s="535"/>
      <c r="E26" s="104"/>
      <c r="F26" s="538" t="s">
        <v>519</v>
      </c>
      <c r="G26" s="247"/>
      <c r="H26" s="239"/>
      <c r="I26" s="245"/>
      <c r="J26" s="9"/>
      <c r="K26" s="9"/>
      <c r="L26" s="249"/>
      <c r="M26" s="169"/>
      <c r="N26" s="182"/>
      <c r="O26" s="545" t="s">
        <v>544</v>
      </c>
      <c r="P26" s="184"/>
      <c r="Q26" s="502"/>
      <c r="R26" s="502"/>
      <c r="S26" s="537"/>
      <c r="T26" s="498"/>
      <c r="V26" s="228"/>
      <c r="W26" s="228"/>
      <c r="X26" s="229"/>
      <c r="Y26" s="27"/>
      <c r="Z26" s="28"/>
      <c r="AA26" s="28"/>
      <c r="AB26" s="28"/>
      <c r="AC26" s="28"/>
      <c r="AD26" s="28"/>
      <c r="AE26" s="28"/>
    </row>
    <row r="27" spans="1:31" s="236" customFormat="1" ht="12.75" customHeight="1">
      <c r="A27" s="498">
        <v>13</v>
      </c>
      <c r="B27" s="498">
        <v>7</v>
      </c>
      <c r="C27" s="498" t="s">
        <v>784</v>
      </c>
      <c r="D27" s="535" t="s">
        <v>679</v>
      </c>
      <c r="E27" s="242"/>
      <c r="F27" s="553"/>
      <c r="G27" s="239"/>
      <c r="H27" s="239"/>
      <c r="I27" s="245"/>
      <c r="J27" s="9"/>
      <c r="K27" s="9"/>
      <c r="L27" s="249"/>
      <c r="M27" s="169"/>
      <c r="N27" s="169"/>
      <c r="O27" s="548"/>
      <c r="P27" s="173"/>
      <c r="Q27" s="501">
        <v>6</v>
      </c>
      <c r="R27" s="501" t="s">
        <v>799</v>
      </c>
      <c r="S27" s="536" t="s">
        <v>679</v>
      </c>
      <c r="T27" s="498">
        <v>38</v>
      </c>
      <c r="V27" s="228"/>
      <c r="W27" s="228"/>
      <c r="X27" s="229"/>
      <c r="Y27" s="27"/>
      <c r="Z27" s="28"/>
      <c r="AA27" s="28"/>
      <c r="AB27" s="28"/>
      <c r="AC27" s="28"/>
      <c r="AD27" s="28"/>
      <c r="AE27" s="28"/>
    </row>
    <row r="28" spans="1:31" s="236" customFormat="1" ht="12.75" customHeight="1">
      <c r="A28" s="498"/>
      <c r="B28" s="498"/>
      <c r="C28" s="498"/>
      <c r="D28" s="535"/>
      <c r="E28" s="239"/>
      <c r="F28" s="239"/>
      <c r="G28" s="239"/>
      <c r="H28" s="239"/>
      <c r="I28" s="538" t="s">
        <v>555</v>
      </c>
      <c r="J28" s="183"/>
      <c r="K28" s="183"/>
      <c r="L28" s="545" t="s">
        <v>556</v>
      </c>
      <c r="M28" s="169"/>
      <c r="N28" s="169"/>
      <c r="O28" s="169"/>
      <c r="P28" s="169"/>
      <c r="Q28" s="502"/>
      <c r="R28" s="502"/>
      <c r="S28" s="537"/>
      <c r="T28" s="498"/>
      <c r="V28" s="228"/>
      <c r="W28" s="228"/>
      <c r="X28" s="229"/>
      <c r="Y28" s="27"/>
      <c r="Z28" s="28"/>
      <c r="AA28" s="28"/>
      <c r="AB28" s="28"/>
      <c r="AC28" s="28"/>
      <c r="AD28" s="28"/>
      <c r="AE28" s="28"/>
    </row>
    <row r="29" spans="1:31" s="236" customFormat="1" ht="12.75" customHeight="1">
      <c r="A29" s="498">
        <v>14</v>
      </c>
      <c r="B29" s="498">
        <v>27</v>
      </c>
      <c r="C29" s="498" t="s">
        <v>785</v>
      </c>
      <c r="D29" s="535" t="s">
        <v>667</v>
      </c>
      <c r="E29" s="242"/>
      <c r="F29" s="242"/>
      <c r="G29" s="239"/>
      <c r="H29" s="239"/>
      <c r="I29" s="538"/>
      <c r="J29" s="563" t="s">
        <v>530</v>
      </c>
      <c r="K29" s="564"/>
      <c r="L29" s="545"/>
      <c r="M29" s="169"/>
      <c r="N29" s="169"/>
      <c r="O29" s="173"/>
      <c r="P29" s="173"/>
      <c r="Q29" s="501">
        <v>28</v>
      </c>
      <c r="R29" s="501" t="s">
        <v>800</v>
      </c>
      <c r="S29" s="536" t="s">
        <v>667</v>
      </c>
      <c r="T29" s="498">
        <v>39</v>
      </c>
      <c r="V29" s="228"/>
      <c r="W29" s="228"/>
      <c r="X29" s="229"/>
    </row>
    <row r="30" spans="1:31" s="236" customFormat="1" ht="12.75" customHeight="1">
      <c r="A30" s="498"/>
      <c r="B30" s="498"/>
      <c r="C30" s="498"/>
      <c r="D30" s="535"/>
      <c r="E30" s="239"/>
      <c r="F30" s="554" t="s">
        <v>520</v>
      </c>
      <c r="G30" s="239"/>
      <c r="H30" s="239"/>
      <c r="I30" s="245"/>
      <c r="J30" s="9"/>
      <c r="K30" s="9"/>
      <c r="L30" s="249"/>
      <c r="M30" s="169"/>
      <c r="N30" s="169"/>
      <c r="O30" s="544" t="s">
        <v>545</v>
      </c>
      <c r="P30" s="169"/>
      <c r="Q30" s="502"/>
      <c r="R30" s="502"/>
      <c r="S30" s="537"/>
      <c r="T30" s="498"/>
      <c r="V30" s="228"/>
      <c r="W30" s="228"/>
      <c r="X30" s="229"/>
    </row>
    <row r="31" spans="1:31" s="236" customFormat="1" ht="12.75" customHeight="1">
      <c r="A31" s="498">
        <v>15</v>
      </c>
      <c r="B31" s="498">
        <v>13</v>
      </c>
      <c r="C31" s="498" t="s">
        <v>745</v>
      </c>
      <c r="D31" s="535" t="s">
        <v>673</v>
      </c>
      <c r="E31" s="242"/>
      <c r="F31" s="538"/>
      <c r="G31" s="243"/>
      <c r="H31" s="239"/>
      <c r="I31" s="245"/>
      <c r="J31" s="9"/>
      <c r="K31" s="9"/>
      <c r="L31" s="249"/>
      <c r="M31" s="169"/>
      <c r="N31" s="172"/>
      <c r="O31" s="545"/>
      <c r="P31" s="173"/>
      <c r="Q31" s="501">
        <v>39</v>
      </c>
      <c r="R31" s="501" t="s">
        <v>801</v>
      </c>
      <c r="S31" s="536" t="s">
        <v>738</v>
      </c>
      <c r="T31" s="498">
        <v>40</v>
      </c>
      <c r="V31" s="228"/>
      <c r="W31" s="228"/>
      <c r="X31" s="229"/>
    </row>
    <row r="32" spans="1:31" s="236" customFormat="1" ht="12.75" customHeight="1">
      <c r="A32" s="498"/>
      <c r="B32" s="498"/>
      <c r="C32" s="498"/>
      <c r="D32" s="535"/>
      <c r="E32" s="551" t="s">
        <v>512</v>
      </c>
      <c r="F32" s="244"/>
      <c r="G32" s="245"/>
      <c r="H32" s="239"/>
      <c r="I32" s="245"/>
      <c r="J32" s="9"/>
      <c r="K32" s="9"/>
      <c r="L32" s="249"/>
      <c r="M32" s="169"/>
      <c r="N32" s="177"/>
      <c r="O32" s="178"/>
      <c r="P32" s="546" t="s">
        <v>536</v>
      </c>
      <c r="Q32" s="502"/>
      <c r="R32" s="502"/>
      <c r="S32" s="537"/>
      <c r="T32" s="498"/>
      <c r="V32" s="228"/>
      <c r="W32" s="228"/>
      <c r="X32" s="229"/>
    </row>
    <row r="33" spans="1:24" s="236" customFormat="1" ht="12.75" customHeight="1">
      <c r="A33" s="498">
        <v>16</v>
      </c>
      <c r="B33" s="498">
        <v>1</v>
      </c>
      <c r="C33" s="498" t="s">
        <v>786</v>
      </c>
      <c r="D33" s="535" t="s">
        <v>679</v>
      </c>
      <c r="E33" s="552"/>
      <c r="F33" s="246"/>
      <c r="G33" s="245"/>
      <c r="H33" s="239"/>
      <c r="I33" s="245"/>
      <c r="J33" s="9"/>
      <c r="K33" s="9"/>
      <c r="L33" s="249"/>
      <c r="M33" s="169"/>
      <c r="N33" s="177"/>
      <c r="O33" s="180"/>
      <c r="P33" s="547"/>
      <c r="Q33" s="501">
        <v>50</v>
      </c>
      <c r="R33" s="501" t="s">
        <v>802</v>
      </c>
      <c r="S33" s="536" t="s">
        <v>690</v>
      </c>
      <c r="T33" s="498">
        <v>41</v>
      </c>
      <c r="V33" s="228"/>
      <c r="W33" s="228"/>
      <c r="X33" s="229"/>
    </row>
    <row r="34" spans="1:24" s="236" customFormat="1" ht="12.75" customHeight="1">
      <c r="A34" s="498"/>
      <c r="B34" s="498"/>
      <c r="C34" s="498"/>
      <c r="D34" s="535"/>
      <c r="E34" s="239"/>
      <c r="F34" s="239"/>
      <c r="G34" s="538" t="s">
        <v>526</v>
      </c>
      <c r="H34" s="239"/>
      <c r="I34" s="245"/>
      <c r="J34" s="9"/>
      <c r="K34" s="9"/>
      <c r="L34" s="249"/>
      <c r="M34" s="169"/>
      <c r="N34" s="545" t="s">
        <v>551</v>
      </c>
      <c r="O34" s="169"/>
      <c r="P34" s="169"/>
      <c r="Q34" s="502"/>
      <c r="R34" s="502"/>
      <c r="S34" s="537"/>
      <c r="T34" s="498"/>
      <c r="V34" s="228"/>
      <c r="W34" s="228"/>
      <c r="X34" s="229"/>
    </row>
    <row r="35" spans="1:24" s="236" customFormat="1" ht="12.75" customHeight="1">
      <c r="A35" s="498">
        <v>17</v>
      </c>
      <c r="B35" s="498">
        <v>44</v>
      </c>
      <c r="C35" s="498" t="s">
        <v>744</v>
      </c>
      <c r="D35" s="535" t="s">
        <v>680</v>
      </c>
      <c r="E35" s="242"/>
      <c r="F35" s="239"/>
      <c r="G35" s="538"/>
      <c r="H35" s="243"/>
      <c r="I35" s="245"/>
      <c r="J35" s="9"/>
      <c r="K35" s="9"/>
      <c r="L35" s="249"/>
      <c r="M35" s="172"/>
      <c r="N35" s="545"/>
      <c r="O35" s="169"/>
      <c r="P35" s="173"/>
      <c r="Q35" s="501">
        <v>46</v>
      </c>
      <c r="R35" s="501" t="s">
        <v>809</v>
      </c>
      <c r="S35" s="536" t="s">
        <v>714</v>
      </c>
      <c r="T35" s="498">
        <v>42</v>
      </c>
      <c r="V35" s="228"/>
      <c r="W35" s="228"/>
      <c r="X35" s="229"/>
    </row>
    <row r="36" spans="1:24" s="236" customFormat="1" ht="12.75" customHeight="1">
      <c r="A36" s="498"/>
      <c r="B36" s="498"/>
      <c r="C36" s="498"/>
      <c r="D36" s="535"/>
      <c r="E36" s="551" t="s">
        <v>513</v>
      </c>
      <c r="F36" s="239"/>
      <c r="G36" s="245"/>
      <c r="H36" s="245"/>
      <c r="I36" s="245"/>
      <c r="J36" s="9"/>
      <c r="K36" s="9"/>
      <c r="L36" s="249"/>
      <c r="M36" s="177"/>
      <c r="N36" s="177"/>
      <c r="O36" s="169"/>
      <c r="P36" s="546" t="s">
        <v>537</v>
      </c>
      <c r="Q36" s="502"/>
      <c r="R36" s="502"/>
      <c r="S36" s="537"/>
      <c r="T36" s="498"/>
      <c r="V36" s="228"/>
      <c r="W36" s="228"/>
      <c r="X36" s="229"/>
    </row>
    <row r="37" spans="1:24" s="236" customFormat="1" ht="12.75" customHeight="1">
      <c r="A37" s="498">
        <v>18</v>
      </c>
      <c r="B37" s="498">
        <v>51</v>
      </c>
      <c r="C37" s="498" t="s">
        <v>727</v>
      </c>
      <c r="D37" s="535" t="s">
        <v>690</v>
      </c>
      <c r="E37" s="552"/>
      <c r="F37" s="243"/>
      <c r="G37" s="245"/>
      <c r="H37" s="245"/>
      <c r="I37" s="245"/>
      <c r="J37" s="9"/>
      <c r="K37" s="9"/>
      <c r="L37" s="249"/>
      <c r="M37" s="177"/>
      <c r="N37" s="177"/>
      <c r="O37" s="172"/>
      <c r="P37" s="547"/>
      <c r="Q37" s="501">
        <v>2</v>
      </c>
      <c r="R37" s="501" t="s">
        <v>803</v>
      </c>
      <c r="S37" s="536" t="s">
        <v>679</v>
      </c>
      <c r="T37" s="498">
        <v>43</v>
      </c>
      <c r="V37" s="228"/>
      <c r="W37" s="228"/>
      <c r="X37" s="229"/>
    </row>
    <row r="38" spans="1:24" s="236" customFormat="1" ht="12.75" customHeight="1">
      <c r="A38" s="498"/>
      <c r="B38" s="498"/>
      <c r="C38" s="498"/>
      <c r="D38" s="535"/>
      <c r="E38" s="104"/>
      <c r="F38" s="538" t="s">
        <v>521</v>
      </c>
      <c r="G38" s="247"/>
      <c r="H38" s="245"/>
      <c r="I38" s="245"/>
      <c r="J38" s="9"/>
      <c r="K38" s="9"/>
      <c r="L38" s="249"/>
      <c r="M38" s="177"/>
      <c r="N38" s="182"/>
      <c r="O38" s="545" t="s">
        <v>546</v>
      </c>
      <c r="P38" s="184"/>
      <c r="Q38" s="502"/>
      <c r="R38" s="502"/>
      <c r="S38" s="537"/>
      <c r="T38" s="498"/>
      <c r="V38" s="228"/>
      <c r="W38" s="228"/>
      <c r="X38" s="229"/>
    </row>
    <row r="39" spans="1:24" s="236" customFormat="1" ht="12.75" customHeight="1">
      <c r="A39" s="498">
        <v>19</v>
      </c>
      <c r="B39" s="498">
        <v>24</v>
      </c>
      <c r="C39" s="498" t="s">
        <v>787</v>
      </c>
      <c r="D39" s="535" t="s">
        <v>683</v>
      </c>
      <c r="E39" s="242"/>
      <c r="F39" s="553"/>
      <c r="G39" s="239"/>
      <c r="H39" s="245"/>
      <c r="I39" s="245"/>
      <c r="J39" s="9"/>
      <c r="K39" s="9"/>
      <c r="L39" s="249"/>
      <c r="M39" s="177"/>
      <c r="N39" s="169"/>
      <c r="O39" s="548"/>
      <c r="P39" s="173"/>
      <c r="Q39" s="501">
        <v>45</v>
      </c>
      <c r="R39" s="501" t="s">
        <v>804</v>
      </c>
      <c r="S39" s="536" t="s">
        <v>680</v>
      </c>
      <c r="T39" s="498">
        <v>44</v>
      </c>
      <c r="V39" s="228"/>
      <c r="W39" s="228"/>
      <c r="X39" s="229"/>
    </row>
    <row r="40" spans="1:24" s="236" customFormat="1" ht="12.75" customHeight="1">
      <c r="A40" s="498"/>
      <c r="B40" s="498"/>
      <c r="C40" s="498"/>
      <c r="D40" s="535"/>
      <c r="E40" s="239"/>
      <c r="F40" s="239"/>
      <c r="G40" s="239"/>
      <c r="H40" s="538" t="s">
        <v>529</v>
      </c>
      <c r="I40" s="247"/>
      <c r="J40" s="9"/>
      <c r="K40" s="9"/>
      <c r="L40" s="250"/>
      <c r="M40" s="545" t="s">
        <v>554</v>
      </c>
      <c r="N40" s="169"/>
      <c r="O40" s="169"/>
      <c r="P40" s="169"/>
      <c r="Q40" s="502"/>
      <c r="R40" s="502"/>
      <c r="S40" s="537"/>
      <c r="T40" s="498"/>
      <c r="V40" s="228"/>
      <c r="W40" s="228"/>
      <c r="X40" s="229"/>
    </row>
    <row r="41" spans="1:24" s="236" customFormat="1" ht="12.75" customHeight="1">
      <c r="A41" s="498">
        <v>20</v>
      </c>
      <c r="B41" s="498">
        <v>32</v>
      </c>
      <c r="C41" s="498" t="s">
        <v>766</v>
      </c>
      <c r="D41" s="535" t="s">
        <v>686</v>
      </c>
      <c r="E41" s="242"/>
      <c r="F41" s="242"/>
      <c r="G41" s="239"/>
      <c r="H41" s="538"/>
      <c r="I41" s="239"/>
      <c r="J41" s="9"/>
      <c r="K41" s="9"/>
      <c r="L41" s="22"/>
      <c r="M41" s="545"/>
      <c r="N41" s="169"/>
      <c r="O41" s="169"/>
      <c r="P41" s="173"/>
      <c r="Q41" s="501">
        <v>16</v>
      </c>
      <c r="R41" s="501" t="s">
        <v>695</v>
      </c>
      <c r="S41" s="536" t="s">
        <v>687</v>
      </c>
      <c r="T41" s="498">
        <v>45</v>
      </c>
      <c r="V41" s="228"/>
      <c r="W41" s="228"/>
      <c r="X41" s="229"/>
    </row>
    <row r="42" spans="1:24" s="236" customFormat="1" ht="12.75" customHeight="1">
      <c r="A42" s="498"/>
      <c r="B42" s="498"/>
      <c r="C42" s="498"/>
      <c r="D42" s="535"/>
      <c r="E42" s="239"/>
      <c r="F42" s="554" t="s">
        <v>522</v>
      </c>
      <c r="G42" s="239"/>
      <c r="H42" s="245"/>
      <c r="I42" s="239"/>
      <c r="J42" s="9"/>
      <c r="K42" s="9"/>
      <c r="L42" s="22"/>
      <c r="M42" s="177"/>
      <c r="N42" s="169"/>
      <c r="O42" s="169"/>
      <c r="P42" s="546" t="s">
        <v>538</v>
      </c>
      <c r="Q42" s="502"/>
      <c r="R42" s="502"/>
      <c r="S42" s="537"/>
      <c r="T42" s="498"/>
      <c r="V42" s="228"/>
      <c r="W42" s="228"/>
      <c r="X42" s="229"/>
    </row>
    <row r="43" spans="1:24" s="236" customFormat="1" ht="12.75" customHeight="1">
      <c r="A43" s="498">
        <v>21</v>
      </c>
      <c r="B43" s="498">
        <v>40</v>
      </c>
      <c r="C43" s="498" t="s">
        <v>788</v>
      </c>
      <c r="D43" s="535" t="s">
        <v>738</v>
      </c>
      <c r="E43" s="242"/>
      <c r="F43" s="538"/>
      <c r="G43" s="243"/>
      <c r="H43" s="245"/>
      <c r="I43" s="239"/>
      <c r="J43" s="9"/>
      <c r="K43" s="9"/>
      <c r="L43" s="22"/>
      <c r="M43" s="177"/>
      <c r="N43" s="169"/>
      <c r="O43" s="172"/>
      <c r="P43" s="547"/>
      <c r="Q43" s="501">
        <v>37</v>
      </c>
      <c r="R43" s="501" t="s">
        <v>743</v>
      </c>
      <c r="S43" s="536" t="s">
        <v>677</v>
      </c>
      <c r="T43" s="498">
        <v>46</v>
      </c>
      <c r="V43" s="228"/>
      <c r="W43" s="228"/>
      <c r="X43" s="229"/>
    </row>
    <row r="44" spans="1:24" s="236" customFormat="1" ht="12.75" customHeight="1">
      <c r="A44" s="498"/>
      <c r="B44" s="498"/>
      <c r="C44" s="498"/>
      <c r="D44" s="535"/>
      <c r="E44" s="551" t="s">
        <v>514</v>
      </c>
      <c r="F44" s="244"/>
      <c r="G44" s="245"/>
      <c r="H44" s="245"/>
      <c r="I44" s="239"/>
      <c r="J44" s="9"/>
      <c r="K44" s="9"/>
      <c r="L44" s="22"/>
      <c r="M44" s="177"/>
      <c r="N44" s="169"/>
      <c r="O44" s="545" t="s">
        <v>547</v>
      </c>
      <c r="P44" s="184"/>
      <c r="Q44" s="502"/>
      <c r="R44" s="502"/>
      <c r="S44" s="537"/>
      <c r="T44" s="498"/>
      <c r="V44" s="228"/>
      <c r="W44" s="228"/>
      <c r="X44" s="229"/>
    </row>
    <row r="45" spans="1:24" s="236" customFormat="1" ht="12.75" customHeight="1">
      <c r="A45" s="498">
        <v>22</v>
      </c>
      <c r="B45" s="498">
        <v>33</v>
      </c>
      <c r="C45" s="498" t="s">
        <v>789</v>
      </c>
      <c r="D45" s="535" t="s">
        <v>675</v>
      </c>
      <c r="E45" s="552"/>
      <c r="F45" s="246"/>
      <c r="G45" s="245"/>
      <c r="H45" s="245"/>
      <c r="I45" s="239"/>
      <c r="J45" s="9"/>
      <c r="K45" s="9"/>
      <c r="L45" s="22"/>
      <c r="M45" s="177"/>
      <c r="N45" s="172"/>
      <c r="O45" s="545"/>
      <c r="P45" s="173"/>
      <c r="Q45" s="501">
        <v>21</v>
      </c>
      <c r="R45" s="501" t="s">
        <v>805</v>
      </c>
      <c r="S45" s="536" t="s">
        <v>705</v>
      </c>
      <c r="T45" s="498">
        <v>47</v>
      </c>
      <c r="V45" s="228"/>
      <c r="W45" s="228"/>
      <c r="X45" s="229"/>
    </row>
    <row r="46" spans="1:24" s="236" customFormat="1" ht="12.75" customHeight="1">
      <c r="A46" s="498"/>
      <c r="B46" s="498"/>
      <c r="C46" s="498"/>
      <c r="D46" s="535"/>
      <c r="E46" s="239"/>
      <c r="F46" s="239"/>
      <c r="G46" s="538" t="s">
        <v>527</v>
      </c>
      <c r="H46" s="247"/>
      <c r="I46" s="239"/>
      <c r="J46" s="9"/>
      <c r="K46" s="9"/>
      <c r="L46" s="22"/>
      <c r="M46" s="177"/>
      <c r="N46" s="177"/>
      <c r="O46" s="178"/>
      <c r="P46" s="546" t="s">
        <v>539</v>
      </c>
      <c r="Q46" s="502"/>
      <c r="R46" s="502"/>
      <c r="S46" s="537"/>
      <c r="T46" s="498"/>
      <c r="V46" s="228"/>
      <c r="W46" s="228"/>
      <c r="X46" s="229"/>
    </row>
    <row r="47" spans="1:24" s="236" customFormat="1" ht="12.75" customHeight="1">
      <c r="A47" s="498">
        <v>23</v>
      </c>
      <c r="B47" s="498">
        <v>17</v>
      </c>
      <c r="C47" s="498" t="s">
        <v>790</v>
      </c>
      <c r="D47" s="535" t="s">
        <v>681</v>
      </c>
      <c r="E47" s="242"/>
      <c r="F47" s="239"/>
      <c r="G47" s="538"/>
      <c r="H47" s="239"/>
      <c r="I47" s="239"/>
      <c r="J47" s="9"/>
      <c r="K47" s="9"/>
      <c r="L47" s="22"/>
      <c r="M47" s="177"/>
      <c r="N47" s="177"/>
      <c r="O47" s="180"/>
      <c r="P47" s="547"/>
      <c r="Q47" s="501">
        <v>18</v>
      </c>
      <c r="R47" s="501" t="s">
        <v>806</v>
      </c>
      <c r="S47" s="536" t="s">
        <v>681</v>
      </c>
      <c r="T47" s="498">
        <v>48</v>
      </c>
      <c r="V47" s="228"/>
      <c r="W47" s="228"/>
      <c r="X47" s="229"/>
    </row>
    <row r="48" spans="1:24" s="236" customFormat="1" ht="12.75" customHeight="1">
      <c r="A48" s="498"/>
      <c r="B48" s="498"/>
      <c r="C48" s="498"/>
      <c r="D48" s="535"/>
      <c r="E48" s="551" t="s">
        <v>515</v>
      </c>
      <c r="F48" s="239"/>
      <c r="G48" s="245"/>
      <c r="H48" s="239"/>
      <c r="I48" s="239"/>
      <c r="J48" s="9"/>
      <c r="K48" s="9"/>
      <c r="L48" s="22"/>
      <c r="M48" s="182"/>
      <c r="N48" s="545" t="s">
        <v>552</v>
      </c>
      <c r="O48" s="169"/>
      <c r="P48" s="169"/>
      <c r="Q48" s="502"/>
      <c r="R48" s="502"/>
      <c r="S48" s="537"/>
      <c r="T48" s="498"/>
      <c r="V48" s="228"/>
      <c r="W48" s="228"/>
      <c r="X48" s="229"/>
    </row>
    <row r="49" spans="1:24" s="236" customFormat="1" ht="12.75" customHeight="1">
      <c r="A49" s="498">
        <v>24</v>
      </c>
      <c r="B49" s="498">
        <v>9</v>
      </c>
      <c r="C49" s="498" t="s">
        <v>701</v>
      </c>
      <c r="D49" s="535" t="s">
        <v>709</v>
      </c>
      <c r="E49" s="552"/>
      <c r="F49" s="243"/>
      <c r="G49" s="245"/>
      <c r="H49" s="239"/>
      <c r="I49" s="239"/>
      <c r="J49" s="9"/>
      <c r="K49" s="9"/>
      <c r="L49" s="22"/>
      <c r="M49" s="169"/>
      <c r="N49" s="545"/>
      <c r="O49" s="169"/>
      <c r="P49" s="173"/>
      <c r="Q49" s="501">
        <v>35</v>
      </c>
      <c r="R49" s="501" t="s">
        <v>755</v>
      </c>
      <c r="S49" s="536" t="s">
        <v>669</v>
      </c>
      <c r="T49" s="498">
        <v>49</v>
      </c>
      <c r="V49" s="228"/>
      <c r="W49" s="228"/>
      <c r="X49" s="229"/>
    </row>
    <row r="50" spans="1:24" s="236" customFormat="1" ht="12.75" customHeight="1">
      <c r="A50" s="498"/>
      <c r="B50" s="498"/>
      <c r="C50" s="498"/>
      <c r="D50" s="535"/>
      <c r="E50" s="104"/>
      <c r="F50" s="538" t="s">
        <v>523</v>
      </c>
      <c r="G50" s="247"/>
      <c r="H50" s="239"/>
      <c r="I50" s="239"/>
      <c r="J50" s="9"/>
      <c r="K50" s="9"/>
      <c r="L50" s="22"/>
      <c r="M50" s="169"/>
      <c r="N50" s="177"/>
      <c r="O50" s="169"/>
      <c r="P50" s="546" t="s">
        <v>540</v>
      </c>
      <c r="Q50" s="502"/>
      <c r="R50" s="502"/>
      <c r="S50" s="537"/>
      <c r="T50" s="498"/>
      <c r="V50" s="228"/>
      <c r="W50" s="228"/>
      <c r="X50" s="229"/>
    </row>
    <row r="51" spans="1:24" s="236" customFormat="1" ht="12.75" customHeight="1">
      <c r="A51" s="498">
        <v>25</v>
      </c>
      <c r="B51" s="498">
        <v>5</v>
      </c>
      <c r="C51" s="498" t="s">
        <v>791</v>
      </c>
      <c r="D51" s="535" t="s">
        <v>679</v>
      </c>
      <c r="E51" s="242"/>
      <c r="F51" s="553"/>
      <c r="G51" s="239"/>
      <c r="H51" s="239"/>
      <c r="I51" s="239"/>
      <c r="J51" s="9"/>
      <c r="K51" s="9"/>
      <c r="L51" s="22"/>
      <c r="M51" s="169"/>
      <c r="N51" s="177"/>
      <c r="O51" s="172"/>
      <c r="P51" s="547"/>
      <c r="Q51" s="501">
        <v>43</v>
      </c>
      <c r="R51" s="501" t="s">
        <v>807</v>
      </c>
      <c r="S51" s="536" t="s">
        <v>719</v>
      </c>
      <c r="T51" s="498">
        <v>50</v>
      </c>
      <c r="V51" s="228"/>
      <c r="W51" s="228"/>
      <c r="X51" s="229"/>
    </row>
    <row r="52" spans="1:24" s="236" customFormat="1" ht="12.75" customHeight="1">
      <c r="A52" s="498"/>
      <c r="B52" s="498"/>
      <c r="C52" s="498"/>
      <c r="D52" s="535"/>
      <c r="E52" s="239"/>
      <c r="F52" s="239"/>
      <c r="G52" s="239"/>
      <c r="H52" s="239"/>
      <c r="I52" s="239"/>
      <c r="J52" s="9"/>
      <c r="K52" s="9"/>
      <c r="L52" s="22"/>
      <c r="M52" s="169"/>
      <c r="N52" s="182"/>
      <c r="O52" s="545" t="s">
        <v>548</v>
      </c>
      <c r="P52" s="184"/>
      <c r="Q52" s="502"/>
      <c r="R52" s="502"/>
      <c r="S52" s="537"/>
      <c r="T52" s="498"/>
      <c r="V52" s="228"/>
      <c r="W52" s="228"/>
      <c r="X52" s="229"/>
    </row>
    <row r="53" spans="1:24" s="236" customFormat="1" ht="12" customHeight="1">
      <c r="A53" s="492"/>
      <c r="B53" s="492"/>
      <c r="C53" s="492"/>
      <c r="D53" s="561"/>
      <c r="E53" s="251"/>
      <c r="F53" s="251"/>
      <c r="G53" s="251"/>
      <c r="H53" s="251"/>
      <c r="I53" s="251"/>
      <c r="J53" s="9"/>
      <c r="K53" s="9"/>
      <c r="L53" s="22"/>
      <c r="M53" s="169"/>
      <c r="N53" s="169"/>
      <c r="O53" s="548"/>
      <c r="P53" s="173"/>
      <c r="Q53" s="501">
        <v>3</v>
      </c>
      <c r="R53" s="501" t="s">
        <v>808</v>
      </c>
      <c r="S53" s="536" t="s">
        <v>679</v>
      </c>
      <c r="T53" s="498">
        <v>51</v>
      </c>
      <c r="V53" s="228"/>
      <c r="W53" s="228"/>
      <c r="X53" s="229"/>
    </row>
    <row r="54" spans="1:24" s="236" customFormat="1" ht="12" customHeight="1">
      <c r="A54" s="492"/>
      <c r="B54" s="492"/>
      <c r="C54" s="492"/>
      <c r="D54" s="561"/>
      <c r="E54" s="205"/>
      <c r="F54" s="205"/>
      <c r="G54" s="205"/>
      <c r="H54" s="252"/>
      <c r="I54" s="252"/>
      <c r="J54" s="240"/>
      <c r="K54" s="240"/>
      <c r="L54" s="240"/>
      <c r="M54" s="240"/>
      <c r="N54" s="240"/>
      <c r="O54" s="215"/>
      <c r="P54" s="215"/>
      <c r="Q54" s="502"/>
      <c r="R54" s="502"/>
      <c r="S54" s="537"/>
      <c r="T54" s="498"/>
      <c r="V54" s="228"/>
      <c r="W54" s="228"/>
      <c r="X54" s="229"/>
    </row>
    <row r="55" spans="1:24" s="236" customFormat="1" ht="11.1" customHeight="1">
      <c r="A55" s="139"/>
      <c r="B55" s="139"/>
      <c r="C55" s="139"/>
      <c r="D55" s="82"/>
      <c r="E55" s="253"/>
      <c r="F55" s="253"/>
      <c r="G55" s="253"/>
      <c r="H55" s="254"/>
      <c r="I55" s="254"/>
      <c r="J55" s="255"/>
      <c r="K55" s="255"/>
      <c r="L55" s="255"/>
      <c r="M55" s="255"/>
      <c r="N55" s="256"/>
      <c r="O55" s="257"/>
      <c r="P55" s="257"/>
      <c r="Q55" s="258"/>
      <c r="R55" s="258" t="str">
        <f>IF(Q55="","",VLOOKUP(Q55,$B$67:$D$132,2))</f>
        <v/>
      </c>
      <c r="S55" s="259" t="str">
        <f>IF(Q55="","",VLOOKUP(Q55,$B$67:$D$132,3))</f>
        <v/>
      </c>
      <c r="T55" s="258"/>
      <c r="V55" s="228"/>
      <c r="W55" s="228"/>
      <c r="X55" s="229"/>
    </row>
    <row r="56" spans="1:24" s="236" customFormat="1" ht="11.1" customHeight="1">
      <c r="A56" s="492"/>
      <c r="B56" s="492"/>
      <c r="C56" s="492"/>
      <c r="D56" s="541"/>
      <c r="E56" s="4"/>
      <c r="F56" s="4"/>
      <c r="G56" s="185"/>
      <c r="H56" s="131"/>
      <c r="I56" s="4"/>
      <c r="J56" s="562"/>
      <c r="K56" s="562"/>
      <c r="L56" s="562"/>
      <c r="M56" s="562"/>
      <c r="N56" s="260"/>
      <c r="O56" s="12"/>
      <c r="P56" s="12"/>
      <c r="Q56" s="492"/>
      <c r="R56" s="492" t="str">
        <f>IF(Q56="","",VLOOKUP(Q56,$B$68:$D$132,2))</f>
        <v/>
      </c>
      <c r="S56" s="541" t="str">
        <f>IF(Q56="","",VLOOKUP(Q56,$B$68:$D$132,3))</f>
        <v/>
      </c>
      <c r="T56" s="539"/>
      <c r="V56" s="228"/>
      <c r="W56" s="228"/>
      <c r="X56" s="229"/>
    </row>
    <row r="57" spans="1:24" ht="11.1" customHeight="1">
      <c r="A57" s="492"/>
      <c r="B57" s="492"/>
      <c r="C57" s="492"/>
      <c r="D57" s="541"/>
      <c r="E57" s="4"/>
      <c r="F57" s="4"/>
      <c r="G57" s="12"/>
      <c r="H57" s="8"/>
      <c r="I57" s="232"/>
      <c r="J57" s="562"/>
      <c r="K57" s="562"/>
      <c r="L57" s="562"/>
      <c r="M57" s="562"/>
      <c r="N57" s="260"/>
      <c r="Q57" s="492"/>
      <c r="R57" s="492"/>
      <c r="S57" s="541"/>
      <c r="T57" s="539"/>
      <c r="V57" s="161"/>
      <c r="W57" s="161"/>
      <c r="X57" s="233"/>
    </row>
    <row r="58" spans="1:24" ht="11.1" customHeight="1">
      <c r="A58" s="492"/>
      <c r="B58" s="492"/>
      <c r="C58" s="492"/>
      <c r="D58" s="541"/>
      <c r="E58" s="4"/>
      <c r="F58" s="4"/>
      <c r="G58" s="12"/>
      <c r="H58" s="8"/>
      <c r="I58" s="5"/>
      <c r="J58" s="184"/>
      <c r="K58" s="205"/>
      <c r="L58" s="261"/>
      <c r="M58" s="232"/>
      <c r="N58" s="224"/>
      <c r="R58" s="15"/>
      <c r="S58" s="161"/>
      <c r="T58" s="161"/>
      <c r="V58" s="161"/>
      <c r="W58" s="161"/>
      <c r="X58" s="161"/>
    </row>
    <row r="59" spans="1:24" ht="11.1" customHeight="1">
      <c r="A59" s="492"/>
      <c r="B59" s="492"/>
      <c r="C59" s="492"/>
      <c r="D59" s="541"/>
      <c r="E59" s="3"/>
      <c r="F59" s="3"/>
      <c r="G59" s="12"/>
      <c r="H59" s="8"/>
      <c r="I59" s="5"/>
      <c r="J59" s="184"/>
      <c r="K59" s="164"/>
      <c r="L59" s="178"/>
      <c r="M59" s="232"/>
      <c r="N59" s="224"/>
      <c r="R59" s="15"/>
      <c r="S59" s="161"/>
      <c r="T59" s="161"/>
      <c r="V59" s="161"/>
      <c r="W59" s="161"/>
      <c r="X59" s="161"/>
    </row>
    <row r="60" spans="1:24" ht="11.1" customHeight="1">
      <c r="A60" s="227"/>
      <c r="B60" s="51"/>
      <c r="C60" s="262"/>
      <c r="D60" s="262"/>
      <c r="E60" s="23"/>
      <c r="F60" s="51"/>
      <c r="G60" s="224"/>
      <c r="H60" s="224"/>
      <c r="I60" s="5"/>
      <c r="J60" s="184"/>
      <c r="K60" s="542" t="s">
        <v>557</v>
      </c>
      <c r="L60" s="543"/>
      <c r="M60" s="232"/>
      <c r="N60" s="260"/>
      <c r="R60" s="15"/>
      <c r="S60" s="161"/>
      <c r="T60" s="161"/>
      <c r="V60" s="161"/>
      <c r="W60" s="161"/>
      <c r="X60" s="161"/>
    </row>
    <row r="61" spans="1:24" ht="11.1" customHeight="1">
      <c r="A61" s="227"/>
      <c r="B61" s="51"/>
      <c r="C61" s="262"/>
      <c r="D61" s="262"/>
      <c r="E61" s="224"/>
      <c r="F61" s="224"/>
      <c r="G61" s="224"/>
      <c r="H61" s="224"/>
      <c r="I61" s="5"/>
      <c r="J61" s="263"/>
      <c r="K61" s="205"/>
      <c r="L61" s="264"/>
      <c r="M61" s="232"/>
      <c r="N61" s="260"/>
      <c r="R61" s="15"/>
      <c r="S61" s="161"/>
      <c r="T61" s="161"/>
      <c r="U61" s="15"/>
      <c r="V61" s="161"/>
      <c r="W61" s="161"/>
      <c r="X61" s="161"/>
    </row>
    <row r="62" spans="1:24" ht="11.1" customHeight="1">
      <c r="A62" s="3"/>
      <c r="B62" s="262"/>
      <c r="C62" s="262"/>
      <c r="D62" s="262"/>
      <c r="E62" s="1"/>
      <c r="F62" s="1"/>
      <c r="G62" s="12"/>
      <c r="H62" s="8"/>
      <c r="I62" s="5"/>
      <c r="J62" s="559"/>
      <c r="K62" s="532"/>
      <c r="L62" s="498"/>
      <c r="M62" s="498"/>
      <c r="N62" s="260"/>
      <c r="R62" s="15"/>
      <c r="S62" s="161"/>
      <c r="T62" s="161"/>
      <c r="V62" s="161"/>
      <c r="W62" s="161"/>
      <c r="X62" s="161"/>
    </row>
    <row r="63" spans="1:24" ht="14.25" customHeight="1">
      <c r="A63" s="3"/>
      <c r="B63" s="265"/>
      <c r="C63" s="265"/>
      <c r="D63" s="139"/>
      <c r="E63" s="1"/>
      <c r="F63" s="1"/>
      <c r="G63" s="12"/>
      <c r="H63" s="8"/>
      <c r="I63" s="5"/>
      <c r="J63" s="560"/>
      <c r="K63" s="533"/>
      <c r="L63" s="498"/>
      <c r="M63" s="498"/>
      <c r="N63" s="260"/>
      <c r="R63" s="15"/>
      <c r="S63" s="161"/>
      <c r="T63" s="161"/>
      <c r="V63" s="161"/>
      <c r="W63" s="161"/>
      <c r="X63" s="161"/>
    </row>
    <row r="64" spans="1:24" ht="20.25" customHeight="1">
      <c r="A64" s="3"/>
      <c r="B64" s="265"/>
      <c r="C64" s="265"/>
      <c r="D64" s="139"/>
      <c r="E64" s="1"/>
      <c r="F64" s="1"/>
      <c r="H64" s="8"/>
      <c r="I64" s="5"/>
      <c r="J64" s="556"/>
      <c r="K64" s="556"/>
      <c r="L64" s="557"/>
      <c r="M64" s="558"/>
      <c r="N64" s="260"/>
      <c r="R64" s="15"/>
      <c r="S64" s="161"/>
      <c r="T64" s="161"/>
      <c r="V64" s="161"/>
      <c r="W64" s="161"/>
      <c r="X64" s="161"/>
    </row>
    <row r="65" spans="1:24" ht="20.25" customHeight="1">
      <c r="A65" s="3"/>
      <c r="B65" s="265"/>
      <c r="C65" s="265"/>
      <c r="D65" s="139"/>
      <c r="E65" s="1"/>
      <c r="F65" s="1"/>
      <c r="H65" s="8"/>
      <c r="I65" s="5"/>
      <c r="J65" s="12"/>
      <c r="K65" s="12"/>
      <c r="L65" s="267"/>
      <c r="M65" s="82"/>
      <c r="N65" s="260"/>
      <c r="R65" s="15"/>
      <c r="S65" s="161"/>
      <c r="T65" s="161"/>
      <c r="V65" s="161"/>
      <c r="W65" s="161"/>
      <c r="X65" s="161"/>
    </row>
    <row r="66" spans="1:24" ht="13.5" customHeight="1">
      <c r="A66" s="3"/>
      <c r="B66" s="265"/>
      <c r="C66" s="265" t="s">
        <v>80</v>
      </c>
      <c r="D66" s="139"/>
      <c r="E66" s="3"/>
      <c r="F66" s="3"/>
      <c r="H66" s="12"/>
      <c r="I66" s="224"/>
      <c r="J66" s="184"/>
      <c r="K66" s="139"/>
      <c r="L66" s="268"/>
      <c r="M66" s="139"/>
      <c r="N66" s="229"/>
      <c r="O66" s="229"/>
      <c r="P66" s="229"/>
      <c r="Q66" s="229"/>
      <c r="R66" s="229"/>
      <c r="S66" s="229"/>
      <c r="T66" s="229"/>
      <c r="V66" s="161"/>
      <c r="W66" s="161"/>
      <c r="X66" s="161"/>
    </row>
    <row r="67" spans="1:24" ht="11.25" customHeight="1">
      <c r="A67" s="7"/>
      <c r="B67" s="61">
        <v>1</v>
      </c>
      <c r="C67" s="269" t="s">
        <v>371</v>
      </c>
      <c r="D67" s="60" t="s">
        <v>125</v>
      </c>
      <c r="E67" s="550"/>
      <c r="F67" s="550"/>
      <c r="H67" s="12"/>
      <c r="I67" s="5"/>
      <c r="J67" s="184"/>
      <c r="K67" s="139"/>
      <c r="L67" s="268"/>
      <c r="M67" s="139"/>
      <c r="N67" s="229"/>
      <c r="O67" s="229"/>
      <c r="P67" s="229"/>
      <c r="Q67" s="229"/>
      <c r="R67" s="229"/>
      <c r="S67" s="229"/>
      <c r="T67" s="229"/>
      <c r="V67" s="161"/>
      <c r="W67" s="161"/>
      <c r="X67" s="161"/>
    </row>
    <row r="68" spans="1:24" ht="11.45" customHeight="1">
      <c r="A68" s="8"/>
      <c r="B68" s="61">
        <v>2</v>
      </c>
      <c r="C68" s="141" t="s">
        <v>372</v>
      </c>
      <c r="D68" s="60" t="s">
        <v>125</v>
      </c>
      <c r="E68" s="550"/>
      <c r="F68" s="550"/>
      <c r="H68" s="12"/>
      <c r="I68" s="5"/>
      <c r="J68" s="184"/>
      <c r="K68" s="139"/>
      <c r="L68" s="268"/>
      <c r="M68" s="139"/>
      <c r="N68" s="229"/>
      <c r="O68" s="28"/>
      <c r="P68" s="28"/>
      <c r="Q68" s="229"/>
      <c r="R68" s="229"/>
      <c r="S68" s="229"/>
      <c r="T68" s="229"/>
      <c r="V68" s="161"/>
      <c r="W68" s="161"/>
      <c r="X68" s="161"/>
    </row>
    <row r="69" spans="1:24" ht="11.45" customHeight="1">
      <c r="A69" s="8"/>
      <c r="B69" s="61">
        <v>3</v>
      </c>
      <c r="C69" s="141" t="s">
        <v>373</v>
      </c>
      <c r="D69" s="60" t="s">
        <v>125</v>
      </c>
      <c r="E69" s="550"/>
      <c r="F69" s="550"/>
      <c r="H69" s="12"/>
      <c r="I69" s="5"/>
      <c r="J69" s="184"/>
      <c r="K69" s="139"/>
      <c r="L69" s="268"/>
      <c r="M69" s="139"/>
      <c r="N69" s="229"/>
      <c r="O69" s="228"/>
      <c r="P69" s="228"/>
      <c r="Q69" s="229"/>
      <c r="R69" s="229"/>
      <c r="S69" s="229"/>
      <c r="T69" s="229"/>
      <c r="V69" s="161"/>
      <c r="W69" s="161"/>
    </row>
    <row r="70" spans="1:24" ht="11.45" customHeight="1">
      <c r="A70" s="8"/>
      <c r="B70" s="61">
        <v>4</v>
      </c>
      <c r="C70" s="141" t="s">
        <v>374</v>
      </c>
      <c r="D70" s="60" t="s">
        <v>125</v>
      </c>
      <c r="E70" s="550"/>
      <c r="F70" s="550"/>
      <c r="H70" s="12"/>
      <c r="I70" s="232"/>
      <c r="J70" s="184"/>
      <c r="K70" s="139"/>
      <c r="L70" s="268"/>
      <c r="M70" s="139"/>
      <c r="N70" s="229"/>
      <c r="O70" s="228"/>
      <c r="P70" s="228"/>
      <c r="Q70" s="229"/>
      <c r="R70" s="229"/>
      <c r="S70" s="229"/>
      <c r="T70" s="229"/>
      <c r="V70" s="161"/>
      <c r="W70" s="161"/>
    </row>
    <row r="71" spans="1:24" ht="12" customHeight="1">
      <c r="A71" s="8"/>
      <c r="B71" s="61">
        <v>5</v>
      </c>
      <c r="C71" s="269" t="s">
        <v>375</v>
      </c>
      <c r="D71" s="60" t="s">
        <v>125</v>
      </c>
      <c r="E71" s="550"/>
      <c r="F71" s="467"/>
      <c r="H71" s="12"/>
      <c r="J71" s="184"/>
      <c r="K71" s="139"/>
      <c r="L71" s="268"/>
      <c r="M71" s="139"/>
      <c r="N71" s="229"/>
      <c r="O71" s="28"/>
      <c r="P71" s="28"/>
      <c r="Q71" s="229"/>
      <c r="R71" s="229"/>
      <c r="S71" s="229"/>
      <c r="T71" s="229"/>
      <c r="V71" s="161"/>
      <c r="W71" s="161"/>
    </row>
    <row r="72" spans="1:24" ht="11.45" customHeight="1">
      <c r="A72" s="8"/>
      <c r="B72" s="61">
        <v>6</v>
      </c>
      <c r="C72" s="141" t="s">
        <v>376</v>
      </c>
      <c r="D72" s="60" t="s">
        <v>125</v>
      </c>
      <c r="E72" s="550"/>
      <c r="F72" s="467"/>
      <c r="H72" s="12"/>
      <c r="J72" s="229"/>
      <c r="K72" s="229"/>
      <c r="L72" s="229"/>
      <c r="M72" s="229"/>
      <c r="N72" s="229"/>
      <c r="O72" s="28"/>
      <c r="P72" s="28"/>
      <c r="Q72" s="229"/>
      <c r="R72" s="229"/>
      <c r="S72" s="229"/>
      <c r="T72" s="229"/>
      <c r="V72" s="161"/>
      <c r="W72" s="161"/>
    </row>
    <row r="73" spans="1:24" s="229" customFormat="1" ht="12.75" customHeight="1">
      <c r="A73" s="8"/>
      <c r="B73" s="61">
        <v>7</v>
      </c>
      <c r="C73" s="141" t="s">
        <v>377</v>
      </c>
      <c r="D73" s="60" t="s">
        <v>125</v>
      </c>
      <c r="E73" s="550"/>
      <c r="F73" s="467"/>
      <c r="G73" s="266"/>
    </row>
    <row r="74" spans="1:24" s="229" customFormat="1" ht="12.75" customHeight="1">
      <c r="A74" s="8"/>
      <c r="B74" s="61">
        <v>8</v>
      </c>
      <c r="C74" s="141" t="s">
        <v>379</v>
      </c>
      <c r="D74" s="60" t="s">
        <v>378</v>
      </c>
      <c r="E74" s="550"/>
      <c r="F74" s="467"/>
      <c r="G74" s="266"/>
    </row>
    <row r="75" spans="1:24" s="229" customFormat="1" ht="12.75" customHeight="1">
      <c r="A75" s="8"/>
      <c r="B75" s="61">
        <v>9</v>
      </c>
      <c r="C75" s="141" t="s">
        <v>380</v>
      </c>
      <c r="D75" s="60" t="s">
        <v>378</v>
      </c>
      <c r="E75" s="550"/>
      <c r="F75" s="467"/>
      <c r="G75" s="266"/>
      <c r="H75" s="228"/>
      <c r="I75" s="228"/>
      <c r="J75" s="228"/>
      <c r="K75" s="228"/>
      <c r="L75" s="270"/>
      <c r="M75" s="228"/>
      <c r="N75" s="228"/>
      <c r="O75" s="228"/>
      <c r="P75" s="228"/>
    </row>
    <row r="76" spans="1:24" s="229" customFormat="1" ht="12.75" customHeight="1">
      <c r="A76" s="8"/>
      <c r="B76" s="61">
        <v>10</v>
      </c>
      <c r="C76" s="141" t="s">
        <v>381</v>
      </c>
      <c r="D76" s="60" t="s">
        <v>113</v>
      </c>
      <c r="E76" s="550"/>
      <c r="F76" s="467"/>
      <c r="G76" s="266"/>
      <c r="H76" s="228"/>
      <c r="I76" s="228"/>
      <c r="J76" s="228"/>
      <c r="K76" s="228"/>
      <c r="L76" s="12"/>
      <c r="M76" s="228"/>
      <c r="N76" s="228"/>
      <c r="O76" s="228"/>
      <c r="P76" s="228"/>
    </row>
    <row r="77" spans="1:24" s="229" customFormat="1" ht="12.75" customHeight="1">
      <c r="A77" s="8"/>
      <c r="B77" s="61">
        <v>11</v>
      </c>
      <c r="C77" s="141" t="s">
        <v>382</v>
      </c>
      <c r="D77" s="60" t="s">
        <v>113</v>
      </c>
      <c r="E77" s="550"/>
      <c r="F77" s="467"/>
      <c r="G77" s="266"/>
      <c r="H77" s="228"/>
      <c r="I77" s="228"/>
      <c r="J77" s="12"/>
      <c r="K77" s="228"/>
      <c r="L77" s="12"/>
      <c r="M77" s="228"/>
      <c r="N77" s="228"/>
      <c r="O77" s="228"/>
      <c r="P77" s="228"/>
    </row>
    <row r="78" spans="1:24" s="229" customFormat="1" ht="12.75" customHeight="1">
      <c r="A78" s="8"/>
      <c r="B78" s="61">
        <v>12</v>
      </c>
      <c r="C78" s="141" t="s">
        <v>384</v>
      </c>
      <c r="D78" s="60" t="s">
        <v>383</v>
      </c>
      <c r="E78" s="550"/>
      <c r="F78" s="467"/>
      <c r="G78" s="266"/>
      <c r="H78" s="12"/>
      <c r="I78" s="12"/>
      <c r="J78" s="12"/>
      <c r="K78" s="12"/>
      <c r="L78" s="12"/>
      <c r="M78" s="228"/>
      <c r="N78" s="228"/>
      <c r="O78" s="228"/>
      <c r="P78" s="228"/>
    </row>
    <row r="79" spans="1:24" s="229" customFormat="1" ht="12.75" customHeight="1">
      <c r="A79" s="8"/>
      <c r="B79" s="61">
        <v>13</v>
      </c>
      <c r="C79" s="141" t="s">
        <v>360</v>
      </c>
      <c r="D79" s="60" t="s">
        <v>112</v>
      </c>
      <c r="E79" s="550"/>
      <c r="F79" s="467"/>
      <c r="G79" s="266"/>
      <c r="H79" s="12"/>
      <c r="I79" s="12"/>
      <c r="J79" s="12"/>
      <c r="K79" s="12"/>
      <c r="L79" s="12"/>
      <c r="M79" s="228"/>
      <c r="N79" s="228"/>
      <c r="O79" s="228"/>
      <c r="P79" s="228"/>
    </row>
    <row r="80" spans="1:24" s="229" customFormat="1" ht="12.75" customHeight="1">
      <c r="A80" s="8"/>
      <c r="B80" s="61">
        <v>14</v>
      </c>
      <c r="C80" s="141" t="s">
        <v>385</v>
      </c>
      <c r="D80" s="60" t="s">
        <v>112</v>
      </c>
      <c r="E80" s="550"/>
      <c r="F80" s="467"/>
      <c r="G80" s="266"/>
      <c r="H80" s="12"/>
      <c r="I80" s="12"/>
      <c r="J80" s="12"/>
      <c r="K80" s="12"/>
      <c r="L80" s="12"/>
      <c r="M80" s="228"/>
      <c r="N80" s="228"/>
      <c r="O80" s="228"/>
      <c r="P80" s="228"/>
    </row>
    <row r="81" spans="1:31" s="229" customFormat="1" ht="12.75" customHeight="1">
      <c r="A81" s="8"/>
      <c r="B81" s="61">
        <v>15</v>
      </c>
      <c r="C81" s="141" t="s">
        <v>386</v>
      </c>
      <c r="D81" s="60" t="s">
        <v>145</v>
      </c>
      <c r="E81" s="550"/>
      <c r="F81" s="467"/>
      <c r="G81" s="266"/>
      <c r="H81" s="12"/>
      <c r="I81" s="12"/>
      <c r="J81" s="12"/>
      <c r="K81" s="12"/>
      <c r="L81" s="12"/>
      <c r="M81" s="12"/>
      <c r="N81" s="228"/>
      <c r="O81" s="228"/>
      <c r="P81" s="228"/>
    </row>
    <row r="82" spans="1:31" s="229" customFormat="1" ht="12.75" customHeight="1">
      <c r="A82" s="8"/>
      <c r="B82" s="61">
        <v>16</v>
      </c>
      <c r="C82" s="141" t="s">
        <v>346</v>
      </c>
      <c r="D82" s="60" t="s">
        <v>145</v>
      </c>
      <c r="E82" s="550"/>
      <c r="F82" s="467"/>
      <c r="G82" s="266"/>
      <c r="H82" s="139"/>
      <c r="I82" s="139"/>
      <c r="J82" s="139"/>
      <c r="K82" s="139"/>
      <c r="L82" s="139"/>
      <c r="M82" s="139"/>
      <c r="N82" s="228"/>
      <c r="O82" s="228"/>
      <c r="P82" s="228"/>
      <c r="X82" s="228"/>
      <c r="Y82" s="228"/>
      <c r="Z82" s="228"/>
      <c r="AA82" s="228"/>
    </row>
    <row r="83" spans="1:31" s="229" customFormat="1" ht="12.75" customHeight="1">
      <c r="A83" s="8"/>
      <c r="B83" s="61">
        <v>17</v>
      </c>
      <c r="C83" s="141" t="s">
        <v>387</v>
      </c>
      <c r="D83" s="60" t="s">
        <v>85</v>
      </c>
      <c r="E83" s="550"/>
      <c r="F83" s="467"/>
      <c r="G83" s="266"/>
      <c r="H83" s="139"/>
      <c r="I83" s="139"/>
      <c r="J83" s="139"/>
      <c r="K83" s="139"/>
      <c r="L83" s="139"/>
      <c r="M83" s="139"/>
      <c r="N83" s="228"/>
      <c r="O83" s="228"/>
      <c r="P83" s="228"/>
      <c r="X83" s="228"/>
      <c r="Y83" s="228"/>
      <c r="Z83" s="228"/>
      <c r="AA83" s="228"/>
    </row>
    <row r="84" spans="1:31" s="229" customFormat="1" ht="12.75" customHeight="1">
      <c r="A84" s="8"/>
      <c r="B84" s="61">
        <v>18</v>
      </c>
      <c r="C84" s="141" t="s">
        <v>388</v>
      </c>
      <c r="D84" s="60" t="s">
        <v>85</v>
      </c>
      <c r="E84" s="550"/>
      <c r="F84" s="467"/>
      <c r="G84" s="266"/>
      <c r="H84" s="139"/>
      <c r="I84" s="139"/>
      <c r="J84" s="139"/>
      <c r="K84" s="139"/>
      <c r="L84" s="139"/>
      <c r="M84" s="139"/>
      <c r="N84" s="228"/>
      <c r="O84" s="228"/>
      <c r="P84" s="228"/>
      <c r="X84" s="228"/>
      <c r="Y84" s="228"/>
      <c r="Z84" s="228"/>
      <c r="AA84" s="228"/>
    </row>
    <row r="85" spans="1:31" s="229" customFormat="1" ht="12.75" customHeight="1">
      <c r="A85" s="8"/>
      <c r="B85" s="61">
        <v>19</v>
      </c>
      <c r="C85" s="141" t="s">
        <v>389</v>
      </c>
      <c r="D85" s="60" t="s">
        <v>86</v>
      </c>
      <c r="E85" s="550"/>
      <c r="F85" s="467"/>
      <c r="G85" s="266"/>
      <c r="H85" s="12"/>
      <c r="I85" s="232"/>
      <c r="J85" s="271"/>
      <c r="K85" s="270"/>
      <c r="L85" s="12"/>
      <c r="M85" s="12"/>
      <c r="N85" s="12"/>
      <c r="O85" s="12"/>
      <c r="P85" s="12"/>
      <c r="Q85" s="139"/>
      <c r="R85" s="139"/>
      <c r="X85" s="228"/>
      <c r="Y85" s="228"/>
      <c r="Z85" s="228"/>
      <c r="AA85" s="228"/>
    </row>
    <row r="86" spans="1:31" s="229" customFormat="1" ht="12.75" customHeight="1">
      <c r="A86" s="8"/>
      <c r="B86" s="61">
        <v>20</v>
      </c>
      <c r="C86" s="141" t="s">
        <v>390</v>
      </c>
      <c r="D86" s="60" t="s">
        <v>86</v>
      </c>
      <c r="E86" s="550"/>
      <c r="F86" s="467"/>
      <c r="G86" s="266"/>
      <c r="H86" s="12"/>
      <c r="I86" s="232"/>
      <c r="J86" s="271"/>
      <c r="K86" s="270"/>
      <c r="L86" s="12"/>
      <c r="M86" s="12"/>
      <c r="N86" s="12"/>
      <c r="O86" s="12"/>
      <c r="P86" s="12"/>
      <c r="Q86" s="139"/>
      <c r="R86" s="139"/>
      <c r="X86" s="228"/>
      <c r="Y86" s="228"/>
      <c r="Z86" s="228"/>
      <c r="AA86" s="228"/>
    </row>
    <row r="87" spans="1:31" s="229" customFormat="1" ht="12.75" customHeight="1">
      <c r="A87" s="8"/>
      <c r="B87" s="61">
        <v>21</v>
      </c>
      <c r="C87" s="141" t="s">
        <v>391</v>
      </c>
      <c r="D87" s="60" t="s">
        <v>84</v>
      </c>
      <c r="E87" s="550"/>
      <c r="F87" s="467"/>
      <c r="G87" s="549"/>
      <c r="H87" s="12"/>
      <c r="I87" s="232"/>
      <c r="J87" s="271"/>
      <c r="K87" s="270"/>
      <c r="L87" s="12"/>
      <c r="M87" s="12"/>
      <c r="N87" s="12"/>
      <c r="O87" s="12"/>
      <c r="P87" s="12"/>
      <c r="Q87" s="139"/>
      <c r="R87" s="139"/>
      <c r="X87" s="228"/>
      <c r="Y87" s="228"/>
      <c r="Z87" s="228"/>
      <c r="AA87" s="228"/>
      <c r="AB87" s="228"/>
      <c r="AC87" s="228"/>
      <c r="AD87" s="228"/>
      <c r="AE87" s="228"/>
    </row>
    <row r="88" spans="1:31" s="229" customFormat="1" ht="12.75" customHeight="1">
      <c r="A88" s="8"/>
      <c r="B88" s="61">
        <v>22</v>
      </c>
      <c r="C88" s="141" t="s">
        <v>392</v>
      </c>
      <c r="D88" s="60" t="s">
        <v>84</v>
      </c>
      <c r="E88" s="550"/>
      <c r="F88" s="467"/>
      <c r="G88" s="549"/>
      <c r="H88" s="12"/>
      <c r="I88" s="232"/>
      <c r="J88" s="228"/>
      <c r="K88" s="270"/>
      <c r="L88" s="12"/>
      <c r="M88" s="12"/>
      <c r="N88" s="12"/>
      <c r="O88" s="12"/>
      <c r="P88" s="12"/>
      <c r="Q88" s="139"/>
      <c r="R88" s="139"/>
      <c r="X88" s="228"/>
      <c r="Y88" s="228"/>
      <c r="Z88" s="228"/>
      <c r="AA88" s="228"/>
      <c r="AB88" s="228"/>
      <c r="AC88" s="228"/>
      <c r="AD88" s="228"/>
      <c r="AE88" s="228"/>
    </row>
    <row r="89" spans="1:31" s="229" customFormat="1" ht="12.75" customHeight="1">
      <c r="A89" s="8"/>
      <c r="B89" s="61">
        <v>23</v>
      </c>
      <c r="C89" s="141" t="s">
        <v>386</v>
      </c>
      <c r="D89" s="60" t="s">
        <v>93</v>
      </c>
      <c r="E89" s="550"/>
      <c r="F89" s="467"/>
      <c r="G89" s="12"/>
      <c r="H89" s="12"/>
      <c r="I89" s="232"/>
      <c r="J89" s="228"/>
      <c r="K89" s="270"/>
      <c r="L89" s="12"/>
      <c r="M89" s="12"/>
      <c r="N89" s="12"/>
      <c r="O89" s="12"/>
      <c r="P89" s="12"/>
      <c r="Q89" s="139"/>
      <c r="R89" s="139"/>
      <c r="X89" s="228"/>
      <c r="Y89" s="228"/>
      <c r="Z89" s="228"/>
      <c r="AA89" s="228"/>
      <c r="AB89" s="228"/>
      <c r="AC89" s="228"/>
      <c r="AD89" s="228"/>
      <c r="AE89" s="228"/>
    </row>
    <row r="90" spans="1:31" s="229" customFormat="1" ht="12.75" customHeight="1">
      <c r="A90" s="8"/>
      <c r="B90" s="61">
        <v>24</v>
      </c>
      <c r="C90" s="141" t="s">
        <v>393</v>
      </c>
      <c r="D90" s="60" t="s">
        <v>93</v>
      </c>
      <c r="E90" s="550"/>
      <c r="F90" s="467"/>
      <c r="G90" s="266"/>
      <c r="H90" s="12"/>
      <c r="I90" s="232"/>
      <c r="J90" s="218"/>
      <c r="K90" s="270"/>
      <c r="L90" s="12"/>
      <c r="M90" s="12"/>
      <c r="N90" s="12"/>
      <c r="O90" s="12"/>
      <c r="P90" s="12"/>
      <c r="Q90" s="139"/>
      <c r="R90" s="139"/>
      <c r="X90" s="28"/>
      <c r="Y90" s="28"/>
      <c r="Z90" s="28"/>
      <c r="AA90" s="28"/>
      <c r="AB90" s="28"/>
      <c r="AC90" s="28"/>
      <c r="AD90" s="28"/>
      <c r="AE90" s="228"/>
    </row>
    <row r="91" spans="1:31" s="229" customFormat="1" ht="12.75" customHeight="1">
      <c r="A91" s="8"/>
      <c r="B91" s="61">
        <v>25</v>
      </c>
      <c r="C91" s="141" t="s">
        <v>394</v>
      </c>
      <c r="D91" s="60" t="s">
        <v>121</v>
      </c>
      <c r="E91" s="550"/>
      <c r="F91" s="467"/>
      <c r="G91" s="266"/>
      <c r="H91" s="12"/>
      <c r="I91" s="232"/>
      <c r="J91" s="272"/>
      <c r="K91" s="270"/>
      <c r="L91" s="12"/>
      <c r="M91" s="12"/>
      <c r="N91" s="12"/>
      <c r="O91" s="12"/>
      <c r="P91" s="12"/>
      <c r="Q91" s="139"/>
      <c r="R91" s="139"/>
      <c r="X91" s="28"/>
      <c r="Y91" s="28"/>
      <c r="Z91" s="28"/>
      <c r="AA91" s="28"/>
      <c r="AB91" s="28"/>
      <c r="AC91" s="28"/>
      <c r="AD91" s="28"/>
      <c r="AE91" s="228"/>
    </row>
    <row r="92" spans="1:31" s="229" customFormat="1" ht="12.75" customHeight="1">
      <c r="A92" s="8"/>
      <c r="B92" s="61">
        <v>26</v>
      </c>
      <c r="C92" s="141" t="s">
        <v>395</v>
      </c>
      <c r="D92" s="60" t="s">
        <v>121</v>
      </c>
      <c r="E92" s="550"/>
      <c r="F92" s="467"/>
      <c r="G92" s="266"/>
      <c r="H92" s="12"/>
      <c r="I92" s="232"/>
      <c r="J92" s="272"/>
      <c r="K92" s="270"/>
      <c r="L92" s="12"/>
      <c r="M92" s="12"/>
      <c r="N92" s="12"/>
      <c r="O92" s="12"/>
      <c r="P92" s="12"/>
      <c r="Q92" s="139"/>
      <c r="R92" s="139"/>
      <c r="X92" s="28"/>
      <c r="Y92" s="28"/>
      <c r="Z92" s="28"/>
      <c r="AA92" s="28"/>
      <c r="AB92" s="28"/>
      <c r="AC92" s="28"/>
      <c r="AD92" s="28"/>
      <c r="AE92" s="228"/>
    </row>
    <row r="93" spans="1:31" s="229" customFormat="1" ht="12.75" customHeight="1">
      <c r="A93" s="8"/>
      <c r="B93" s="61">
        <v>27</v>
      </c>
      <c r="C93" s="141" t="s">
        <v>396</v>
      </c>
      <c r="D93" s="60" t="s">
        <v>121</v>
      </c>
      <c r="E93" s="550"/>
      <c r="F93" s="467"/>
      <c r="G93" s="266"/>
      <c r="H93" s="12"/>
      <c r="I93" s="232"/>
      <c r="J93" s="272"/>
      <c r="K93" s="270"/>
      <c r="L93" s="12"/>
      <c r="M93" s="12"/>
      <c r="N93" s="12"/>
      <c r="O93" s="12"/>
      <c r="P93" s="12"/>
      <c r="Q93" s="139"/>
      <c r="R93" s="139"/>
      <c r="X93" s="228"/>
      <c r="Y93" s="228"/>
      <c r="Z93" s="228"/>
      <c r="AA93" s="228"/>
      <c r="AB93" s="228"/>
      <c r="AC93" s="228"/>
      <c r="AD93" s="228"/>
      <c r="AE93" s="228"/>
    </row>
    <row r="94" spans="1:31" s="229" customFormat="1" ht="12.75" customHeight="1">
      <c r="A94" s="8"/>
      <c r="B94" s="61">
        <v>28</v>
      </c>
      <c r="C94" s="141" t="s">
        <v>397</v>
      </c>
      <c r="D94" s="60" t="s">
        <v>121</v>
      </c>
      <c r="E94" s="550"/>
      <c r="F94" s="467"/>
      <c r="G94" s="266"/>
      <c r="H94" s="12"/>
      <c r="I94" s="232"/>
      <c r="J94" s="271"/>
      <c r="K94" s="270"/>
      <c r="L94" s="12"/>
      <c r="M94" s="12"/>
      <c r="N94" s="12"/>
      <c r="O94" s="12"/>
      <c r="P94" s="12"/>
      <c r="Q94" s="139"/>
      <c r="R94" s="139"/>
      <c r="X94" s="228"/>
      <c r="Y94" s="228"/>
      <c r="Z94" s="228"/>
      <c r="AA94" s="228"/>
    </row>
    <row r="95" spans="1:31" s="229" customFormat="1" ht="12.75" customHeight="1">
      <c r="A95" s="8"/>
      <c r="B95" s="61">
        <v>29</v>
      </c>
      <c r="C95" s="141" t="s">
        <v>398</v>
      </c>
      <c r="D95" s="60" t="s">
        <v>122</v>
      </c>
      <c r="E95" s="550"/>
      <c r="F95" s="467"/>
      <c r="G95" s="266"/>
      <c r="H95" s="12"/>
      <c r="I95" s="232"/>
      <c r="J95" s="271"/>
      <c r="K95" s="228"/>
      <c r="L95" s="228"/>
      <c r="M95" s="228"/>
      <c r="N95" s="260"/>
      <c r="O95" s="12"/>
      <c r="P95" s="12"/>
      <c r="Q95" s="228"/>
      <c r="R95" s="228"/>
      <c r="S95" s="228"/>
      <c r="T95" s="228"/>
      <c r="U95" s="228"/>
      <c r="V95" s="228"/>
      <c r="W95" s="228"/>
      <c r="X95" s="228"/>
      <c r="Y95" s="228"/>
      <c r="Z95" s="228"/>
      <c r="AA95" s="228"/>
    </row>
    <row r="96" spans="1:31" s="229" customFormat="1" ht="12.75" customHeight="1">
      <c r="A96" s="8"/>
      <c r="B96" s="61">
        <v>30</v>
      </c>
      <c r="C96" s="141" t="s">
        <v>399</v>
      </c>
      <c r="D96" s="60" t="s">
        <v>122</v>
      </c>
      <c r="E96" s="142"/>
      <c r="F96" s="143"/>
      <c r="G96" s="266"/>
      <c r="H96" s="12"/>
      <c r="I96" s="232"/>
      <c r="J96" s="271"/>
      <c r="K96" s="228"/>
      <c r="L96" s="228"/>
      <c r="M96" s="228"/>
      <c r="N96" s="260"/>
      <c r="O96" s="12"/>
      <c r="P96" s="12"/>
      <c r="Q96" s="228"/>
      <c r="R96" s="228"/>
      <c r="S96" s="228"/>
      <c r="T96" s="228"/>
      <c r="U96" s="228"/>
      <c r="V96" s="228"/>
      <c r="W96" s="228"/>
      <c r="X96" s="228"/>
      <c r="Y96" s="228"/>
      <c r="Z96" s="228"/>
      <c r="AA96" s="228"/>
    </row>
    <row r="97" spans="1:27" s="229" customFormat="1" ht="12.75" customHeight="1">
      <c r="A97" s="8"/>
      <c r="B97" s="61">
        <v>31</v>
      </c>
      <c r="C97" s="141" t="s">
        <v>400</v>
      </c>
      <c r="D97" s="60" t="s">
        <v>109</v>
      </c>
      <c r="E97" s="550"/>
      <c r="F97" s="467"/>
      <c r="G97" s="266"/>
      <c r="H97" s="12"/>
      <c r="I97" s="232"/>
      <c r="J97" s="271"/>
      <c r="K97" s="228"/>
      <c r="L97" s="228"/>
      <c r="M97" s="228"/>
      <c r="N97" s="228"/>
      <c r="O97" s="228"/>
      <c r="P97" s="228"/>
    </row>
    <row r="98" spans="1:27" s="229" customFormat="1" ht="12.75" customHeight="1">
      <c r="A98" s="8"/>
      <c r="B98" s="61">
        <v>32</v>
      </c>
      <c r="C98" s="141" t="s">
        <v>361</v>
      </c>
      <c r="D98" s="60" t="s">
        <v>109</v>
      </c>
      <c r="E98" s="550"/>
      <c r="F98" s="467"/>
      <c r="G98" s="266"/>
      <c r="H98" s="12"/>
      <c r="I98" s="232"/>
      <c r="J98" s="271"/>
      <c r="K98" s="228"/>
      <c r="L98" s="228"/>
      <c r="M98" s="228"/>
      <c r="N98" s="228"/>
      <c r="O98" s="228"/>
      <c r="P98" s="228"/>
    </row>
    <row r="99" spans="1:27" s="229" customFormat="1" ht="12.75" customHeight="1">
      <c r="A99" s="8"/>
      <c r="B99" s="61">
        <v>33</v>
      </c>
      <c r="C99" s="141" t="s">
        <v>246</v>
      </c>
      <c r="D99" s="60" t="s">
        <v>124</v>
      </c>
      <c r="E99" s="550"/>
      <c r="F99" s="467"/>
      <c r="G99" s="266"/>
      <c r="H99" s="228"/>
      <c r="I99" s="228"/>
      <c r="J99" s="228"/>
      <c r="K99" s="228"/>
      <c r="L99" s="228"/>
      <c r="M99" s="228"/>
      <c r="N99" s="228"/>
      <c r="O99" s="228"/>
      <c r="P99" s="228"/>
    </row>
    <row r="100" spans="1:27" s="229" customFormat="1" ht="12.75" customHeight="1">
      <c r="A100" s="8"/>
      <c r="B100" s="61">
        <v>34</v>
      </c>
      <c r="C100" s="141" t="s">
        <v>401</v>
      </c>
      <c r="D100" s="60" t="s">
        <v>124</v>
      </c>
      <c r="E100" s="550"/>
      <c r="F100" s="467"/>
      <c r="G100" s="266"/>
      <c r="H100" s="228"/>
      <c r="I100" s="228"/>
      <c r="J100" s="228"/>
      <c r="K100" s="228"/>
      <c r="L100" s="228"/>
      <c r="M100" s="228"/>
      <c r="N100" s="228"/>
      <c r="O100" s="228"/>
      <c r="P100" s="228"/>
    </row>
    <row r="101" spans="1:27" s="229" customFormat="1" ht="12.75" customHeight="1">
      <c r="A101" s="8"/>
      <c r="B101" s="61">
        <v>35</v>
      </c>
      <c r="C101" s="141" t="s">
        <v>402</v>
      </c>
      <c r="D101" s="60" t="s">
        <v>326</v>
      </c>
      <c r="E101" s="550"/>
      <c r="F101" s="467"/>
      <c r="G101" s="266"/>
      <c r="H101" s="228"/>
      <c r="I101" s="228"/>
      <c r="J101" s="228"/>
      <c r="K101" s="228"/>
      <c r="L101" s="228"/>
      <c r="M101" s="228"/>
      <c r="N101" s="228"/>
      <c r="O101" s="228"/>
      <c r="P101" s="228"/>
    </row>
    <row r="102" spans="1:27" s="229" customFormat="1" ht="12.75" customHeight="1">
      <c r="A102" s="8"/>
      <c r="B102" s="61">
        <v>36</v>
      </c>
      <c r="C102" s="141" t="s">
        <v>403</v>
      </c>
      <c r="D102" s="60" t="s">
        <v>326</v>
      </c>
      <c r="E102" s="550"/>
      <c r="F102" s="467"/>
      <c r="G102" s="266"/>
      <c r="H102" s="12"/>
      <c r="I102" s="12"/>
      <c r="J102" s="12"/>
      <c r="K102" s="12"/>
      <c r="L102" s="12"/>
      <c r="M102" s="12"/>
      <c r="N102" s="228"/>
      <c r="O102" s="12"/>
      <c r="P102" s="12"/>
    </row>
    <row r="103" spans="1:27" s="229" customFormat="1" ht="12.75" customHeight="1">
      <c r="A103" s="8"/>
      <c r="B103" s="61">
        <v>37</v>
      </c>
      <c r="C103" s="141" t="s">
        <v>460</v>
      </c>
      <c r="D103" s="60" t="s">
        <v>123</v>
      </c>
      <c r="E103" s="142"/>
      <c r="F103" s="143"/>
      <c r="G103" s="266"/>
      <c r="H103" s="12"/>
      <c r="I103" s="12"/>
      <c r="J103" s="12"/>
      <c r="K103" s="12"/>
      <c r="L103" s="12"/>
      <c r="M103" s="12"/>
      <c r="N103" s="228"/>
      <c r="O103" s="12"/>
      <c r="P103" s="12"/>
    </row>
    <row r="104" spans="1:27" s="229" customFormat="1" ht="12.75" customHeight="1">
      <c r="A104" s="8"/>
      <c r="B104" s="61">
        <v>38</v>
      </c>
      <c r="C104" s="141" t="s">
        <v>404</v>
      </c>
      <c r="D104" s="60" t="s">
        <v>123</v>
      </c>
      <c r="E104" s="550"/>
      <c r="F104" s="467"/>
      <c r="G104" s="266"/>
      <c r="H104" s="12"/>
      <c r="I104" s="12"/>
      <c r="J104" s="12"/>
      <c r="K104" s="12"/>
      <c r="L104" s="12"/>
      <c r="M104" s="12"/>
      <c r="N104" s="228"/>
      <c r="O104" s="12"/>
      <c r="P104" s="12"/>
    </row>
    <row r="105" spans="1:27" s="229" customFormat="1" ht="12.75" customHeight="1">
      <c r="A105" s="8"/>
      <c r="B105" s="61">
        <v>39</v>
      </c>
      <c r="C105" s="141" t="s">
        <v>405</v>
      </c>
      <c r="D105" s="60" t="s">
        <v>137</v>
      </c>
      <c r="E105" s="550"/>
      <c r="F105" s="467"/>
      <c r="G105" s="266"/>
      <c r="H105" s="12"/>
      <c r="I105" s="12"/>
      <c r="J105" s="12"/>
      <c r="K105" s="12"/>
      <c r="L105" s="12"/>
      <c r="M105" s="12"/>
      <c r="N105" s="12"/>
      <c r="O105" s="12"/>
      <c r="P105" s="12"/>
    </row>
    <row r="106" spans="1:27" s="229" customFormat="1" ht="12.75" customHeight="1">
      <c r="A106" s="8"/>
      <c r="B106" s="61">
        <v>40</v>
      </c>
      <c r="C106" s="141" t="s">
        <v>406</v>
      </c>
      <c r="D106" s="60" t="s">
        <v>137</v>
      </c>
      <c r="E106" s="550"/>
      <c r="F106" s="467"/>
      <c r="G106" s="266"/>
      <c r="H106" s="12"/>
      <c r="I106" s="12"/>
      <c r="J106" s="12"/>
      <c r="K106" s="12"/>
      <c r="L106" s="12"/>
      <c r="M106" s="12"/>
      <c r="N106" s="12"/>
      <c r="O106" s="12"/>
      <c r="P106" s="12"/>
    </row>
    <row r="107" spans="1:27" s="229" customFormat="1" ht="12.75" customHeight="1">
      <c r="A107" s="8"/>
      <c r="B107" s="61">
        <v>41</v>
      </c>
      <c r="C107" s="141" t="s">
        <v>506</v>
      </c>
      <c r="D107" s="60" t="s">
        <v>137</v>
      </c>
      <c r="E107" s="550"/>
      <c r="F107" s="467"/>
      <c r="G107" s="266"/>
      <c r="H107" s="139"/>
      <c r="I107" s="139"/>
      <c r="J107" s="139"/>
      <c r="K107" s="139"/>
      <c r="L107" s="139"/>
      <c r="M107" s="139"/>
      <c r="N107" s="139"/>
      <c r="O107" s="139"/>
      <c r="P107" s="139"/>
    </row>
    <row r="108" spans="1:27" s="229" customFormat="1" ht="12.75" customHeight="1">
      <c r="A108" s="8"/>
      <c r="B108" s="61">
        <v>42</v>
      </c>
      <c r="C108" s="141" t="s">
        <v>407</v>
      </c>
      <c r="D108" s="60" t="s">
        <v>147</v>
      </c>
      <c r="E108" s="550"/>
      <c r="F108" s="467"/>
      <c r="G108" s="266"/>
      <c r="H108" s="139"/>
      <c r="I108" s="139"/>
      <c r="J108" s="139"/>
      <c r="K108" s="139"/>
      <c r="L108" s="139"/>
      <c r="M108" s="139"/>
      <c r="N108" s="139"/>
      <c r="O108" s="139"/>
      <c r="P108" s="139"/>
      <c r="Q108" s="228"/>
      <c r="R108" s="228"/>
      <c r="S108" s="228"/>
      <c r="T108" s="228"/>
      <c r="U108" s="228"/>
      <c r="V108" s="228"/>
      <c r="W108" s="228"/>
      <c r="X108" s="228"/>
      <c r="Y108" s="228"/>
      <c r="Z108" s="228"/>
      <c r="AA108" s="228"/>
    </row>
    <row r="109" spans="1:27" s="229" customFormat="1" ht="12.75" customHeight="1">
      <c r="A109" s="8"/>
      <c r="B109" s="61">
        <v>43</v>
      </c>
      <c r="C109" s="141" t="s">
        <v>408</v>
      </c>
      <c r="D109" s="60" t="s">
        <v>147</v>
      </c>
      <c r="E109" s="550"/>
      <c r="F109" s="467"/>
      <c r="G109" s="266"/>
      <c r="H109" s="139"/>
      <c r="I109" s="139"/>
      <c r="J109" s="139"/>
      <c r="K109" s="139"/>
      <c r="L109" s="139"/>
      <c r="M109" s="139"/>
      <c r="N109" s="139"/>
      <c r="O109" s="139"/>
      <c r="P109" s="139"/>
      <c r="Q109" s="228"/>
      <c r="R109" s="228"/>
      <c r="S109" s="228"/>
      <c r="T109" s="228"/>
      <c r="U109" s="228"/>
      <c r="V109" s="228"/>
      <c r="W109" s="228"/>
      <c r="X109" s="228"/>
      <c r="Y109" s="28"/>
      <c r="Z109" s="228"/>
      <c r="AA109" s="228"/>
    </row>
    <row r="110" spans="1:27" s="229" customFormat="1" ht="12.75" customHeight="1">
      <c r="A110" s="8"/>
      <c r="B110" s="61">
        <v>44</v>
      </c>
      <c r="C110" s="141" t="s">
        <v>409</v>
      </c>
      <c r="D110" s="60" t="s">
        <v>95</v>
      </c>
      <c r="E110" s="550"/>
      <c r="F110" s="467"/>
      <c r="G110" s="266"/>
      <c r="H110" s="12"/>
      <c r="I110" s="28"/>
      <c r="J110" s="271"/>
      <c r="K110" s="228"/>
      <c r="L110" s="228"/>
      <c r="M110" s="228"/>
      <c r="N110" s="260"/>
      <c r="O110" s="12"/>
      <c r="P110" s="12"/>
      <c r="Q110" s="228"/>
      <c r="R110" s="228"/>
      <c r="S110" s="228"/>
      <c r="T110" s="228"/>
      <c r="U110" s="28"/>
      <c r="V110" s="28"/>
      <c r="W110" s="28"/>
      <c r="X110" s="28"/>
      <c r="Y110" s="28"/>
      <c r="Z110" s="228"/>
      <c r="AA110" s="228"/>
    </row>
    <row r="111" spans="1:27" s="229" customFormat="1" ht="12.75" customHeight="1">
      <c r="A111" s="8"/>
      <c r="B111" s="61">
        <v>45</v>
      </c>
      <c r="C111" s="141" t="s">
        <v>410</v>
      </c>
      <c r="D111" s="60" t="s">
        <v>95</v>
      </c>
      <c r="E111" s="550"/>
      <c r="F111" s="467"/>
      <c r="G111" s="266"/>
      <c r="H111" s="12"/>
      <c r="I111" s="232"/>
      <c r="J111" s="271"/>
      <c r="K111" s="228"/>
      <c r="L111" s="228"/>
      <c r="M111" s="228"/>
      <c r="N111" s="260"/>
      <c r="O111" s="12"/>
      <c r="P111" s="12"/>
      <c r="Q111" s="228"/>
      <c r="R111" s="228"/>
      <c r="S111" s="228"/>
      <c r="T111" s="228"/>
      <c r="U111" s="228"/>
      <c r="V111" s="228"/>
      <c r="W111" s="228"/>
      <c r="X111" s="228"/>
      <c r="Y111" s="228"/>
      <c r="Z111" s="228"/>
      <c r="AA111" s="228"/>
    </row>
    <row r="112" spans="1:27" s="229" customFormat="1" ht="12.75" customHeight="1">
      <c r="A112" s="8"/>
      <c r="B112" s="61">
        <v>46</v>
      </c>
      <c r="C112" s="141" t="s">
        <v>411</v>
      </c>
      <c r="D112" s="60" t="s">
        <v>94</v>
      </c>
      <c r="E112" s="550"/>
      <c r="F112" s="467"/>
      <c r="G112" s="266"/>
      <c r="H112" s="12"/>
      <c r="I112" s="232"/>
      <c r="J112" s="271"/>
      <c r="K112" s="228"/>
      <c r="L112" s="228"/>
      <c r="M112" s="228"/>
      <c r="N112" s="260"/>
      <c r="O112" s="12"/>
      <c r="P112" s="12"/>
      <c r="Q112" s="228"/>
      <c r="R112" s="228"/>
      <c r="S112" s="228"/>
      <c r="T112" s="228"/>
      <c r="U112" s="228"/>
      <c r="V112" s="228"/>
      <c r="W112" s="228"/>
      <c r="X112" s="228"/>
      <c r="Y112" s="228"/>
      <c r="Z112" s="228"/>
      <c r="AA112" s="228"/>
    </row>
    <row r="113" spans="1:27" s="229" customFormat="1" ht="12.75" customHeight="1">
      <c r="A113" s="8"/>
      <c r="B113" s="61">
        <v>47</v>
      </c>
      <c r="C113" s="141" t="s">
        <v>412</v>
      </c>
      <c r="D113" s="60" t="s">
        <v>94</v>
      </c>
      <c r="E113" s="565"/>
      <c r="F113" s="566"/>
      <c r="G113" s="266"/>
      <c r="H113" s="12"/>
      <c r="I113" s="232"/>
      <c r="J113" s="184"/>
      <c r="K113" s="228"/>
      <c r="L113" s="228"/>
      <c r="M113" s="228"/>
      <c r="N113" s="260"/>
      <c r="O113" s="12"/>
      <c r="P113" s="12"/>
      <c r="Q113" s="228"/>
      <c r="R113" s="228"/>
      <c r="S113" s="228"/>
      <c r="T113" s="228"/>
      <c r="U113" s="228"/>
      <c r="V113" s="228"/>
      <c r="W113" s="228"/>
      <c r="X113" s="228"/>
      <c r="Y113" s="228"/>
      <c r="Z113" s="228"/>
      <c r="AA113" s="228"/>
    </row>
    <row r="114" spans="1:27" s="229" customFormat="1" ht="12.75" customHeight="1">
      <c r="A114" s="8"/>
      <c r="B114" s="61">
        <v>48</v>
      </c>
      <c r="C114" s="141" t="s">
        <v>413</v>
      </c>
      <c r="D114" s="60" t="s">
        <v>111</v>
      </c>
      <c r="E114" s="565"/>
      <c r="F114" s="566"/>
      <c r="G114" s="266"/>
      <c r="H114" s="12"/>
      <c r="I114" s="232"/>
      <c r="J114" s="184"/>
      <c r="K114" s="228"/>
      <c r="L114" s="228"/>
      <c r="M114" s="228"/>
      <c r="N114" s="260"/>
      <c r="O114" s="12"/>
      <c r="P114" s="12"/>
      <c r="Q114" s="228"/>
      <c r="R114" s="228"/>
      <c r="S114" s="228"/>
      <c r="T114" s="228"/>
      <c r="U114" s="228"/>
      <c r="V114" s="228"/>
      <c r="W114" s="228"/>
      <c r="X114" s="228"/>
      <c r="Y114" s="228"/>
      <c r="Z114" s="228"/>
      <c r="AA114" s="228"/>
    </row>
    <row r="115" spans="1:27" s="229" customFormat="1" ht="12.75" customHeight="1">
      <c r="A115" s="8"/>
      <c r="B115" s="61">
        <v>49</v>
      </c>
      <c r="C115" s="141" t="s">
        <v>414</v>
      </c>
      <c r="D115" s="60" t="s">
        <v>111</v>
      </c>
      <c r="E115" s="565"/>
      <c r="F115" s="566"/>
      <c r="G115" s="266"/>
      <c r="H115" s="12"/>
      <c r="I115" s="232"/>
      <c r="J115" s="271"/>
      <c r="K115" s="228"/>
      <c r="L115" s="228"/>
      <c r="M115" s="228"/>
      <c r="N115" s="260"/>
      <c r="O115" s="12"/>
      <c r="P115" s="12"/>
      <c r="Q115" s="228"/>
      <c r="R115" s="228"/>
      <c r="S115" s="228"/>
      <c r="T115" s="228"/>
      <c r="U115" s="228"/>
      <c r="V115" s="228"/>
      <c r="W115" s="228"/>
      <c r="X115" s="228"/>
      <c r="Y115" s="228"/>
      <c r="Z115" s="228"/>
      <c r="AA115" s="228"/>
    </row>
    <row r="116" spans="1:27" s="229" customFormat="1" ht="12.75" customHeight="1">
      <c r="A116" s="8"/>
      <c r="B116" s="61">
        <v>50</v>
      </c>
      <c r="C116" s="141" t="s">
        <v>415</v>
      </c>
      <c r="D116" s="60" t="s">
        <v>110</v>
      </c>
      <c r="E116" s="550"/>
      <c r="F116" s="467"/>
      <c r="G116" s="266"/>
      <c r="H116" s="266"/>
      <c r="I116" s="232"/>
      <c r="J116" s="271"/>
      <c r="K116" s="228"/>
      <c r="L116" s="228"/>
      <c r="M116" s="228"/>
      <c r="N116" s="260"/>
      <c r="O116" s="12"/>
      <c r="P116" s="12"/>
      <c r="Q116" s="228"/>
      <c r="R116" s="228"/>
      <c r="S116" s="228"/>
      <c r="T116" s="228"/>
      <c r="U116" s="228"/>
      <c r="V116" s="228"/>
      <c r="W116" s="228"/>
      <c r="X116" s="228"/>
      <c r="Y116" s="228"/>
      <c r="Z116" s="228"/>
      <c r="AA116" s="228"/>
    </row>
    <row r="117" spans="1:27" s="229" customFormat="1" ht="12.75" customHeight="1">
      <c r="A117" s="8"/>
      <c r="B117" s="61">
        <v>51</v>
      </c>
      <c r="C117" s="141" t="s">
        <v>416</v>
      </c>
      <c r="D117" s="60" t="s">
        <v>110</v>
      </c>
      <c r="E117" s="565"/>
      <c r="F117" s="566"/>
      <c r="G117" s="266"/>
      <c r="H117" s="266"/>
      <c r="I117" s="232"/>
      <c r="J117" s="271"/>
      <c r="K117" s="228"/>
      <c r="L117" s="228"/>
      <c r="M117" s="228"/>
      <c r="N117" s="260"/>
      <c r="O117" s="12"/>
      <c r="P117" s="12"/>
      <c r="Q117" s="228"/>
      <c r="R117" s="228"/>
      <c r="S117" s="228"/>
      <c r="T117" s="228"/>
      <c r="U117" s="228"/>
      <c r="V117" s="228"/>
      <c r="W117" s="228"/>
      <c r="X117" s="228"/>
      <c r="Y117" s="228"/>
      <c r="Z117" s="228"/>
      <c r="AA117" s="228"/>
    </row>
    <row r="118" spans="1:27" s="229" customFormat="1" ht="12.75" customHeight="1">
      <c r="A118" s="8"/>
      <c r="B118" s="61"/>
      <c r="C118" s="141"/>
      <c r="D118" s="60"/>
      <c r="E118" s="565"/>
      <c r="F118" s="566"/>
      <c r="G118" s="266"/>
      <c r="H118" s="266"/>
      <c r="I118" s="232"/>
      <c r="J118" s="271"/>
      <c r="K118" s="228"/>
      <c r="L118" s="228"/>
      <c r="M118" s="228"/>
      <c r="N118" s="273"/>
      <c r="O118" s="232"/>
      <c r="P118" s="232"/>
      <c r="Q118" s="228"/>
      <c r="R118" s="228"/>
      <c r="S118" s="228"/>
      <c r="T118" s="228"/>
      <c r="U118" s="228"/>
      <c r="V118" s="228"/>
      <c r="W118" s="228"/>
      <c r="X118" s="228"/>
      <c r="Y118" s="228"/>
      <c r="Z118" s="228"/>
      <c r="AA118" s="228"/>
    </row>
    <row r="119" spans="1:27" s="229" customFormat="1" ht="12.75" customHeight="1">
      <c r="A119" s="8"/>
      <c r="B119" s="61"/>
      <c r="C119" s="141"/>
      <c r="D119" s="60"/>
      <c r="E119" s="565"/>
      <c r="F119" s="566"/>
      <c r="G119" s="266"/>
      <c r="H119" s="266"/>
      <c r="I119" s="232"/>
      <c r="J119" s="184"/>
      <c r="K119" s="228"/>
      <c r="L119" s="228"/>
      <c r="M119" s="228"/>
      <c r="N119" s="260"/>
      <c r="O119" s="12"/>
      <c r="P119" s="12"/>
      <c r="Q119" s="228"/>
      <c r="R119" s="228"/>
      <c r="S119" s="228"/>
      <c r="T119" s="228"/>
      <c r="U119" s="228"/>
      <c r="V119" s="228"/>
      <c r="W119" s="228"/>
      <c r="X119" s="228"/>
      <c r="Y119" s="228"/>
      <c r="Z119" s="228"/>
      <c r="AA119" s="228"/>
    </row>
    <row r="120" spans="1:27" s="229" customFormat="1" ht="12.75" customHeight="1">
      <c r="A120" s="8"/>
      <c r="B120" s="61"/>
      <c r="C120" s="141"/>
      <c r="D120" s="60"/>
      <c r="E120" s="565"/>
      <c r="F120" s="566"/>
      <c r="G120" s="266"/>
      <c r="H120" s="266"/>
      <c r="I120" s="232"/>
      <c r="J120" s="271"/>
      <c r="K120" s="228"/>
      <c r="L120" s="228"/>
      <c r="M120" s="228"/>
      <c r="N120" s="260"/>
      <c r="O120" s="12"/>
      <c r="P120" s="12"/>
      <c r="Q120" s="228"/>
      <c r="R120" s="228"/>
      <c r="S120" s="228"/>
      <c r="T120" s="228"/>
      <c r="U120" s="228"/>
      <c r="V120" s="228"/>
      <c r="W120" s="228"/>
      <c r="X120" s="228"/>
      <c r="Y120" s="228"/>
      <c r="Z120" s="228"/>
      <c r="AA120" s="228"/>
    </row>
    <row r="121" spans="1:27" s="229" customFormat="1" ht="12.75" customHeight="1">
      <c r="A121" s="8"/>
      <c r="B121" s="61"/>
      <c r="C121" s="141"/>
      <c r="D121" s="60"/>
      <c r="E121" s="565"/>
      <c r="F121" s="566"/>
      <c r="G121" s="266"/>
      <c r="H121" s="266"/>
      <c r="I121" s="232"/>
      <c r="J121" s="271"/>
      <c r="K121" s="228"/>
      <c r="L121" s="228"/>
      <c r="M121" s="228"/>
      <c r="N121" s="260"/>
      <c r="O121" s="12"/>
      <c r="P121" s="12"/>
      <c r="Q121" s="228"/>
      <c r="R121" s="228"/>
      <c r="S121" s="228"/>
      <c r="T121" s="228"/>
      <c r="U121" s="228"/>
      <c r="V121" s="228"/>
      <c r="W121" s="228"/>
      <c r="X121" s="228"/>
      <c r="Y121" s="228"/>
      <c r="Z121" s="228"/>
      <c r="AA121" s="228"/>
    </row>
    <row r="122" spans="1:27" s="229" customFormat="1" ht="12.75" customHeight="1">
      <c r="A122" s="8"/>
      <c r="B122" s="61"/>
      <c r="C122" s="141"/>
      <c r="D122" s="60"/>
      <c r="E122" s="565"/>
      <c r="F122" s="566"/>
      <c r="G122" s="266"/>
      <c r="H122" s="266"/>
      <c r="I122" s="232"/>
      <c r="J122" s="228"/>
      <c r="K122" s="228"/>
      <c r="L122" s="228"/>
      <c r="M122" s="228"/>
      <c r="N122" s="260"/>
      <c r="O122" s="12"/>
      <c r="P122" s="12"/>
      <c r="Q122" s="228"/>
      <c r="R122" s="228"/>
      <c r="S122" s="228"/>
      <c r="T122" s="228"/>
      <c r="U122" s="228"/>
      <c r="V122" s="228"/>
      <c r="W122" s="228"/>
      <c r="X122" s="228"/>
      <c r="Y122" s="228"/>
      <c r="Z122" s="228"/>
      <c r="AA122" s="228"/>
    </row>
    <row r="123" spans="1:27" s="229" customFormat="1" ht="12.75" customHeight="1">
      <c r="A123" s="8"/>
      <c r="B123" s="61"/>
      <c r="C123" s="141"/>
      <c r="D123" s="60"/>
      <c r="E123" s="565"/>
      <c r="F123" s="566"/>
      <c r="G123" s="266"/>
      <c r="H123" s="266"/>
      <c r="I123" s="232"/>
      <c r="J123" s="228"/>
      <c r="K123" s="228"/>
      <c r="L123" s="228"/>
      <c r="M123" s="228"/>
      <c r="N123" s="260"/>
      <c r="O123" s="12"/>
      <c r="P123" s="12"/>
      <c r="Q123" s="228"/>
      <c r="R123" s="228"/>
      <c r="S123" s="228"/>
      <c r="T123" s="228"/>
      <c r="U123" s="228"/>
      <c r="V123" s="228"/>
      <c r="W123" s="228"/>
      <c r="X123" s="228"/>
      <c r="Y123" s="228"/>
      <c r="Z123" s="228"/>
      <c r="AA123" s="228"/>
    </row>
    <row r="124" spans="1:27" s="229" customFormat="1" ht="12.75" customHeight="1">
      <c r="A124" s="8"/>
      <c r="B124" s="61"/>
      <c r="C124" s="141"/>
      <c r="D124" s="60"/>
      <c r="E124" s="565"/>
      <c r="F124" s="566"/>
      <c r="G124" s="266"/>
      <c r="H124" s="266"/>
      <c r="I124" s="232"/>
      <c r="J124" s="228"/>
      <c r="K124" s="228"/>
      <c r="L124" s="228"/>
      <c r="M124" s="228"/>
      <c r="N124" s="260"/>
      <c r="O124" s="12"/>
      <c r="P124" s="12"/>
      <c r="Q124" s="228"/>
      <c r="R124" s="228"/>
      <c r="S124" s="228"/>
      <c r="T124" s="228"/>
      <c r="U124" s="228"/>
      <c r="V124" s="228"/>
      <c r="W124" s="228"/>
      <c r="X124" s="228"/>
      <c r="Y124" s="228"/>
      <c r="Z124" s="228"/>
      <c r="AA124" s="228"/>
    </row>
    <row r="125" spans="1:27" s="229" customFormat="1" ht="12.75" customHeight="1">
      <c r="A125" s="8"/>
      <c r="B125" s="61"/>
      <c r="C125" s="141"/>
      <c r="D125" s="60"/>
      <c r="E125" s="565"/>
      <c r="F125" s="566"/>
      <c r="G125" s="266"/>
      <c r="H125" s="266"/>
      <c r="I125" s="232"/>
      <c r="J125" s="218"/>
      <c r="K125" s="218"/>
      <c r="L125" s="218"/>
      <c r="M125" s="218"/>
      <c r="N125" s="260"/>
      <c r="O125" s="12"/>
      <c r="P125" s="12"/>
      <c r="Q125" s="228"/>
      <c r="R125" s="228"/>
      <c r="S125" s="228"/>
      <c r="T125" s="228"/>
      <c r="U125" s="228"/>
      <c r="V125" s="228"/>
      <c r="W125" s="228"/>
      <c r="X125" s="228"/>
      <c r="Y125" s="228"/>
      <c r="Z125" s="228"/>
      <c r="AA125" s="228"/>
    </row>
    <row r="126" spans="1:27" s="229" customFormat="1" ht="12.75" customHeight="1">
      <c r="A126" s="274"/>
      <c r="B126" s="61"/>
      <c r="C126" s="62"/>
      <c r="D126" s="62"/>
      <c r="E126" s="565"/>
      <c r="F126" s="566"/>
      <c r="G126" s="266"/>
      <c r="H126" s="266"/>
      <c r="I126" s="232"/>
      <c r="J126" s="271"/>
      <c r="K126" s="228"/>
      <c r="L126" s="228"/>
      <c r="M126" s="228"/>
      <c r="N126" s="260"/>
      <c r="O126" s="12"/>
      <c r="P126" s="12"/>
      <c r="Q126" s="228"/>
      <c r="R126" s="228"/>
      <c r="S126" s="228"/>
      <c r="T126" s="228"/>
      <c r="U126" s="228"/>
      <c r="V126" s="228"/>
      <c r="W126" s="228"/>
      <c r="X126" s="228"/>
      <c r="Y126" s="228"/>
      <c r="Z126" s="228"/>
      <c r="AA126" s="228"/>
    </row>
    <row r="127" spans="1:27" s="229" customFormat="1" ht="12.75" customHeight="1">
      <c r="A127" s="274"/>
      <c r="B127" s="61"/>
      <c r="C127" s="63"/>
      <c r="D127" s="62"/>
      <c r="E127" s="565"/>
      <c r="F127" s="566"/>
      <c r="G127" s="266"/>
      <c r="H127" s="266"/>
      <c r="I127" s="232"/>
      <c r="J127" s="271"/>
      <c r="K127" s="228"/>
      <c r="L127" s="228"/>
      <c r="M127" s="228"/>
      <c r="N127" s="260"/>
      <c r="O127" s="12"/>
      <c r="P127" s="12"/>
      <c r="Q127" s="228"/>
      <c r="R127" s="228"/>
      <c r="S127" s="228"/>
      <c r="T127" s="228"/>
      <c r="U127" s="228"/>
      <c r="V127" s="228"/>
      <c r="W127" s="228"/>
      <c r="X127" s="228"/>
      <c r="Y127" s="228"/>
      <c r="Z127" s="228"/>
      <c r="AA127" s="228"/>
    </row>
    <row r="128" spans="1:27" s="229" customFormat="1" ht="12.75" customHeight="1">
      <c r="A128" s="274"/>
      <c r="B128" s="61"/>
      <c r="C128" s="62"/>
      <c r="D128" s="62"/>
      <c r="E128" s="565"/>
      <c r="F128" s="566"/>
      <c r="G128" s="266"/>
      <c r="H128" s="266"/>
      <c r="I128" s="232"/>
      <c r="J128" s="271"/>
      <c r="K128" s="228"/>
      <c r="L128" s="228"/>
      <c r="M128" s="228"/>
      <c r="N128" s="260"/>
      <c r="O128" s="12"/>
      <c r="P128" s="12"/>
      <c r="Q128" s="228"/>
      <c r="R128" s="228"/>
      <c r="S128" s="19"/>
      <c r="T128" s="19"/>
      <c r="U128" s="228"/>
      <c r="V128" s="228"/>
      <c r="W128" s="228"/>
      <c r="X128" s="228"/>
      <c r="Y128" s="228"/>
      <c r="Z128" s="228"/>
      <c r="AA128" s="228"/>
    </row>
    <row r="129" spans="1:27" s="229" customFormat="1" ht="12.75" customHeight="1">
      <c r="A129" s="274"/>
      <c r="B129" s="61"/>
      <c r="C129" s="60">
        <f>SUM(B68:B128)</f>
        <v>1325</v>
      </c>
      <c r="D129" s="60"/>
      <c r="E129" s="565"/>
      <c r="F129" s="566"/>
      <c r="G129" s="266"/>
      <c r="H129" s="266"/>
      <c r="I129" s="232"/>
      <c r="J129" s="271"/>
      <c r="K129" s="228"/>
      <c r="L129" s="228"/>
      <c r="M129" s="228"/>
      <c r="N129" s="260"/>
      <c r="O129" s="12"/>
      <c r="P129" s="12"/>
      <c r="Q129" s="228"/>
      <c r="R129" s="228"/>
      <c r="S129" s="19"/>
      <c r="T129" s="19"/>
      <c r="U129" s="228"/>
      <c r="V129" s="228"/>
      <c r="W129" s="228"/>
      <c r="X129" s="228"/>
      <c r="Y129" s="228"/>
      <c r="Z129" s="228"/>
      <c r="AA129" s="228"/>
    </row>
    <row r="130" spans="1:27" s="229" customFormat="1" ht="12.75" customHeight="1">
      <c r="A130" s="224"/>
      <c r="B130" s="61"/>
      <c r="C130" s="60"/>
      <c r="D130" s="60"/>
      <c r="E130" s="565"/>
      <c r="F130" s="566"/>
      <c r="G130" s="266"/>
      <c r="H130" s="266"/>
      <c r="I130" s="232"/>
      <c r="J130" s="271"/>
      <c r="K130" s="228"/>
      <c r="L130" s="228"/>
      <c r="M130" s="228"/>
      <c r="N130" s="260"/>
      <c r="O130" s="12"/>
      <c r="P130" s="12"/>
      <c r="Q130" s="228"/>
      <c r="R130" s="228"/>
      <c r="S130" s="19"/>
      <c r="T130" s="19"/>
      <c r="U130" s="228"/>
      <c r="V130" s="228"/>
      <c r="W130" s="228"/>
      <c r="X130" s="228"/>
      <c r="Y130" s="228"/>
      <c r="Z130" s="228"/>
      <c r="AA130" s="228"/>
    </row>
    <row r="131" spans="1:27" s="229" customFormat="1" ht="12.75" customHeight="1">
      <c r="A131" s="224"/>
      <c r="B131" s="61"/>
      <c r="C131" s="60"/>
      <c r="D131" s="60"/>
      <c r="E131" s="565"/>
      <c r="F131" s="566"/>
      <c r="G131" s="266"/>
      <c r="H131" s="266"/>
      <c r="I131" s="232"/>
      <c r="J131" s="271"/>
      <c r="K131" s="228"/>
      <c r="L131" s="228"/>
      <c r="M131" s="228"/>
      <c r="N131" s="260"/>
      <c r="O131" s="12"/>
      <c r="P131" s="12"/>
      <c r="Q131" s="228"/>
      <c r="R131" s="228"/>
      <c r="S131" s="19"/>
      <c r="T131" s="19"/>
      <c r="U131" s="228"/>
      <c r="V131" s="228"/>
      <c r="W131" s="228"/>
      <c r="X131" s="228"/>
      <c r="Y131" s="228"/>
      <c r="Z131" s="228"/>
      <c r="AA131" s="228"/>
    </row>
    <row r="132" spans="1:27" s="229" customFormat="1" ht="12.75" customHeight="1">
      <c r="A132" s="224"/>
      <c r="B132" s="61"/>
      <c r="C132" s="60"/>
      <c r="D132" s="60"/>
      <c r="E132" s="141"/>
      <c r="F132" s="141"/>
      <c r="G132" s="266"/>
      <c r="H132" s="266"/>
      <c r="I132" s="232"/>
      <c r="J132" s="271"/>
      <c r="K132" s="228"/>
      <c r="L132" s="228"/>
      <c r="M132" s="228"/>
      <c r="N132" s="260"/>
      <c r="O132" s="12"/>
      <c r="P132" s="12"/>
      <c r="Q132" s="228"/>
      <c r="R132" s="228"/>
      <c r="S132" s="19"/>
      <c r="T132" s="19"/>
      <c r="U132" s="228"/>
      <c r="V132" s="228"/>
      <c r="W132" s="228"/>
      <c r="X132" s="228"/>
      <c r="Y132" s="228"/>
      <c r="Z132" s="228"/>
      <c r="AA132" s="228"/>
    </row>
    <row r="133" spans="1:27" s="229" customFormat="1" ht="12.75" customHeight="1">
      <c r="A133" s="224"/>
      <c r="B133" s="23"/>
      <c r="C133" s="23"/>
      <c r="D133" s="23"/>
      <c r="E133" s="23"/>
      <c r="F133" s="161"/>
      <c r="G133" s="266"/>
      <c r="H133" s="266"/>
      <c r="I133" s="232"/>
      <c r="J133" s="271"/>
      <c r="K133" s="228"/>
      <c r="L133" s="228"/>
      <c r="M133" s="228"/>
      <c r="N133" s="260"/>
      <c r="O133" s="12"/>
      <c r="P133" s="12"/>
      <c r="Q133" s="228"/>
      <c r="R133" s="228"/>
      <c r="S133" s="15"/>
      <c r="T133" s="19"/>
      <c r="U133" s="228"/>
      <c r="V133" s="228"/>
      <c r="W133" s="228"/>
      <c r="X133" s="228"/>
      <c r="Y133" s="228"/>
      <c r="Z133" s="228"/>
      <c r="AA133" s="228"/>
    </row>
    <row r="134" spans="1:27" s="229" customFormat="1" ht="12.75" customHeight="1">
      <c r="A134" s="224"/>
      <c r="B134" s="23"/>
      <c r="C134" s="23"/>
      <c r="D134" s="23"/>
      <c r="E134" s="23"/>
      <c r="F134" s="161"/>
      <c r="G134" s="266"/>
      <c r="H134" s="266"/>
      <c r="I134" s="232"/>
      <c r="J134" s="271"/>
      <c r="K134" s="228"/>
      <c r="L134" s="228"/>
      <c r="M134" s="228"/>
      <c r="N134" s="260"/>
      <c r="O134" s="12"/>
      <c r="P134" s="12"/>
      <c r="Q134" s="228"/>
      <c r="R134" s="228"/>
      <c r="S134" s="15"/>
      <c r="T134" s="19"/>
      <c r="U134" s="228"/>
      <c r="V134" s="228"/>
      <c r="W134" s="228"/>
      <c r="X134" s="228"/>
      <c r="Y134" s="228"/>
      <c r="Z134" s="228"/>
      <c r="AA134" s="228"/>
    </row>
    <row r="135" spans="1:27" s="229" customFormat="1" ht="12.75" customHeight="1">
      <c r="A135" s="157"/>
      <c r="B135" s="161"/>
      <c r="C135" s="161"/>
      <c r="D135" s="161"/>
      <c r="E135" s="23"/>
      <c r="F135" s="161"/>
      <c r="G135" s="266"/>
      <c r="H135" s="266"/>
      <c r="I135" s="232"/>
      <c r="J135" s="271"/>
      <c r="K135" s="19"/>
      <c r="L135" s="19"/>
      <c r="M135" s="19"/>
      <c r="N135" s="260"/>
      <c r="O135" s="12"/>
      <c r="P135" s="12"/>
      <c r="Q135" s="228"/>
      <c r="R135" s="228"/>
      <c r="S135" s="15"/>
      <c r="T135" s="15"/>
      <c r="U135" s="228"/>
      <c r="V135" s="228"/>
      <c r="W135" s="228"/>
      <c r="X135" s="228"/>
      <c r="Y135" s="228"/>
      <c r="Z135" s="228"/>
      <c r="AA135" s="228"/>
    </row>
    <row r="136" spans="1:27" s="23" customFormat="1" ht="16.5" customHeight="1">
      <c r="A136" s="157"/>
      <c r="B136" s="161"/>
      <c r="C136" s="161"/>
      <c r="D136" s="161"/>
      <c r="E136" s="161"/>
      <c r="F136" s="161"/>
      <c r="G136" s="266"/>
      <c r="H136" s="266"/>
      <c r="I136" s="232"/>
      <c r="J136" s="271"/>
      <c r="K136" s="19"/>
      <c r="L136" s="19"/>
      <c r="M136" s="19"/>
      <c r="N136" s="260"/>
      <c r="O136" s="12"/>
      <c r="P136" s="12"/>
      <c r="Q136" s="228"/>
      <c r="R136" s="228"/>
      <c r="S136" s="15"/>
      <c r="T136" s="15"/>
      <c r="U136" s="19"/>
      <c r="V136" s="19"/>
      <c r="W136" s="19"/>
      <c r="X136" s="19"/>
      <c r="Y136" s="19"/>
      <c r="Z136" s="19"/>
      <c r="AA136" s="19"/>
    </row>
    <row r="137" spans="1:27" s="23" customFormat="1" ht="16.5" customHeight="1">
      <c r="A137" s="157"/>
      <c r="B137" s="161"/>
      <c r="C137" s="161"/>
      <c r="D137" s="161"/>
      <c r="E137" s="161"/>
      <c r="F137" s="161"/>
      <c r="G137" s="266"/>
      <c r="H137" s="266"/>
      <c r="I137" s="232"/>
      <c r="J137" s="271"/>
      <c r="K137" s="19"/>
      <c r="L137" s="19"/>
      <c r="M137" s="19"/>
      <c r="N137" s="260"/>
      <c r="O137" s="12"/>
      <c r="P137" s="12"/>
      <c r="Q137" s="228"/>
      <c r="R137" s="228"/>
      <c r="S137" s="15"/>
      <c r="T137" s="15"/>
      <c r="U137" s="19"/>
      <c r="V137" s="19"/>
      <c r="W137" s="19"/>
      <c r="X137" s="19"/>
      <c r="Y137" s="19"/>
      <c r="Z137" s="19"/>
      <c r="AA137" s="19"/>
    </row>
    <row r="138" spans="1:27" s="23" customFormat="1" ht="16.5" customHeight="1">
      <c r="A138" s="157"/>
      <c r="B138" s="161"/>
      <c r="C138" s="161"/>
      <c r="D138" s="161"/>
      <c r="E138" s="161"/>
      <c r="F138" s="161"/>
      <c r="G138" s="266"/>
      <c r="H138" s="266"/>
      <c r="I138" s="232"/>
      <c r="J138" s="271"/>
      <c r="K138" s="15"/>
      <c r="L138" s="15"/>
      <c r="M138" s="19"/>
      <c r="N138" s="260"/>
      <c r="O138" s="12"/>
      <c r="P138" s="12"/>
      <c r="Q138" s="228"/>
      <c r="R138" s="228"/>
      <c r="S138" s="15"/>
      <c r="T138" s="15"/>
      <c r="U138" s="19"/>
      <c r="V138" s="19"/>
      <c r="W138" s="19"/>
      <c r="X138" s="19"/>
      <c r="Y138" s="19"/>
      <c r="Z138" s="19"/>
      <c r="AA138" s="19"/>
    </row>
    <row r="139" spans="1:27" s="23" customFormat="1" ht="12.6" customHeight="1">
      <c r="A139" s="157"/>
      <c r="B139" s="161"/>
      <c r="C139" s="161"/>
      <c r="D139" s="161"/>
      <c r="E139" s="161"/>
      <c r="F139" s="161"/>
      <c r="G139" s="266"/>
      <c r="H139" s="266"/>
      <c r="I139" s="232"/>
      <c r="J139" s="271"/>
      <c r="K139" s="15"/>
      <c r="L139" s="15"/>
      <c r="M139" s="19"/>
      <c r="N139" s="260"/>
      <c r="O139" s="12"/>
      <c r="P139" s="12"/>
      <c r="Q139" s="228"/>
      <c r="R139" s="19"/>
      <c r="S139" s="19"/>
      <c r="T139" s="15"/>
      <c r="U139" s="19"/>
      <c r="V139" s="19"/>
      <c r="W139" s="19"/>
      <c r="X139" s="19"/>
      <c r="Y139" s="19"/>
      <c r="Z139" s="19"/>
      <c r="AA139" s="19"/>
    </row>
    <row r="140" spans="1:27" s="23" customFormat="1" ht="12.6" customHeight="1">
      <c r="A140" s="157"/>
      <c r="B140" s="161"/>
      <c r="C140" s="240"/>
      <c r="D140" s="240"/>
      <c r="E140" s="240"/>
      <c r="F140" s="240"/>
      <c r="G140" s="233"/>
      <c r="H140" s="233"/>
      <c r="I140" s="232"/>
      <c r="J140" s="271"/>
      <c r="K140" s="15"/>
      <c r="L140" s="15"/>
      <c r="M140" s="15"/>
      <c r="N140" s="260"/>
      <c r="O140" s="12"/>
      <c r="P140" s="12"/>
      <c r="Q140" s="15"/>
      <c r="R140" s="19"/>
      <c r="S140" s="19"/>
      <c r="T140" s="19"/>
      <c r="U140" s="19"/>
      <c r="V140" s="19"/>
      <c r="W140" s="19"/>
      <c r="X140" s="19"/>
      <c r="Y140" s="19"/>
      <c r="Z140" s="19"/>
      <c r="AA140" s="19"/>
    </row>
    <row r="141" spans="1:27" s="23" customFormat="1" ht="12.6" customHeight="1">
      <c r="A141" s="157"/>
      <c r="B141" s="161"/>
      <c r="C141" s="240"/>
      <c r="D141" s="240"/>
      <c r="E141" s="240"/>
      <c r="F141" s="240"/>
      <c r="G141" s="233"/>
      <c r="H141" s="233"/>
      <c r="I141" s="232"/>
      <c r="J141" s="271"/>
      <c r="K141" s="15"/>
      <c r="L141" s="15"/>
      <c r="M141" s="15"/>
      <c r="N141" s="260"/>
      <c r="O141" s="12"/>
      <c r="P141" s="12"/>
      <c r="Q141" s="15"/>
      <c r="R141" s="19"/>
      <c r="S141" s="19"/>
      <c r="T141" s="19"/>
      <c r="U141" s="19"/>
      <c r="V141" s="19"/>
      <c r="W141" s="19"/>
      <c r="X141" s="19"/>
      <c r="Y141" s="19"/>
      <c r="Z141" s="19"/>
      <c r="AA141" s="19"/>
    </row>
    <row r="142" spans="1:27" s="23" customFormat="1" ht="12.6" customHeight="1">
      <c r="A142" s="224"/>
      <c r="B142" s="225"/>
      <c r="C142" s="240"/>
      <c r="D142" s="231"/>
      <c r="E142" s="240"/>
      <c r="F142" s="240"/>
      <c r="G142" s="233"/>
      <c r="H142" s="233"/>
      <c r="I142" s="232"/>
      <c r="J142" s="271"/>
      <c r="K142" s="15"/>
      <c r="L142" s="15"/>
      <c r="M142" s="15"/>
      <c r="N142" s="260"/>
      <c r="O142" s="12"/>
      <c r="P142" s="12"/>
      <c r="Q142" s="15"/>
      <c r="R142" s="19"/>
      <c r="S142" s="19"/>
      <c r="T142" s="19"/>
      <c r="U142" s="19"/>
      <c r="V142" s="19"/>
      <c r="W142" s="19"/>
      <c r="X142" s="19"/>
      <c r="Y142" s="19"/>
      <c r="Z142" s="19"/>
      <c r="AA142" s="19"/>
    </row>
    <row r="143" spans="1:27" ht="12.6" customHeight="1">
      <c r="C143" s="240"/>
      <c r="D143" s="231"/>
      <c r="E143" s="240"/>
      <c r="F143" s="240"/>
      <c r="G143" s="233"/>
      <c r="H143" s="233"/>
      <c r="I143" s="232"/>
      <c r="J143" s="271"/>
      <c r="K143" s="15"/>
      <c r="L143" s="15"/>
      <c r="M143" s="15"/>
      <c r="N143" s="260"/>
      <c r="Q143" s="15"/>
      <c r="R143" s="19"/>
      <c r="S143" s="19"/>
      <c r="T143" s="19"/>
      <c r="U143" s="15"/>
      <c r="V143" s="15"/>
      <c r="W143" s="15"/>
      <c r="X143" s="15"/>
      <c r="Y143" s="15"/>
      <c r="Z143" s="15"/>
      <c r="AA143" s="15"/>
    </row>
    <row r="144" spans="1:27">
      <c r="C144" s="240"/>
      <c r="D144" s="231"/>
      <c r="E144" s="240"/>
      <c r="F144" s="240"/>
      <c r="G144" s="233"/>
      <c r="H144" s="233"/>
      <c r="I144" s="232"/>
      <c r="J144" s="271"/>
      <c r="K144" s="15"/>
      <c r="L144" s="15"/>
      <c r="M144" s="15"/>
      <c r="N144" s="260"/>
      <c r="Q144" s="15"/>
      <c r="R144" s="19"/>
      <c r="S144" s="19"/>
      <c r="T144" s="19"/>
      <c r="U144" s="15"/>
      <c r="V144" s="15"/>
      <c r="W144" s="15"/>
      <c r="X144" s="15"/>
      <c r="Y144" s="15"/>
      <c r="Z144" s="15"/>
      <c r="AA144" s="15"/>
    </row>
    <row r="145" spans="3:27">
      <c r="C145" s="240"/>
      <c r="D145" s="231"/>
      <c r="E145" s="240"/>
      <c r="F145" s="240"/>
      <c r="G145" s="233"/>
      <c r="H145" s="233"/>
      <c r="I145" s="232"/>
      <c r="J145" s="271"/>
      <c r="K145" s="15"/>
      <c r="L145" s="15"/>
      <c r="M145" s="15"/>
      <c r="N145" s="260"/>
      <c r="Q145" s="15"/>
      <c r="R145" s="19"/>
      <c r="S145" s="19"/>
      <c r="T145" s="19"/>
      <c r="U145" s="15"/>
      <c r="V145" s="15"/>
      <c r="W145" s="15"/>
      <c r="X145" s="15"/>
      <c r="Y145" s="15"/>
      <c r="Z145" s="15"/>
      <c r="AA145" s="15"/>
    </row>
    <row r="146" spans="3:27">
      <c r="C146" s="240"/>
      <c r="D146" s="231"/>
      <c r="E146" s="240"/>
      <c r="F146" s="240"/>
      <c r="G146" s="233"/>
      <c r="H146" s="233"/>
      <c r="I146" s="232"/>
      <c r="J146" s="271"/>
      <c r="K146" s="15"/>
      <c r="L146" s="15"/>
      <c r="M146" s="15"/>
      <c r="N146" s="260"/>
      <c r="Q146" s="15"/>
      <c r="R146" s="19"/>
      <c r="S146" s="19"/>
      <c r="T146" s="19"/>
      <c r="U146" s="15"/>
      <c r="V146" s="15"/>
      <c r="W146" s="15"/>
      <c r="X146" s="15"/>
      <c r="Y146" s="15"/>
      <c r="Z146" s="15"/>
      <c r="AA146" s="15"/>
    </row>
    <row r="147" spans="3:27">
      <c r="C147" s="240"/>
      <c r="D147" s="231"/>
      <c r="E147" s="240"/>
      <c r="F147" s="240"/>
      <c r="G147" s="233"/>
      <c r="H147" s="233"/>
      <c r="I147" s="232"/>
      <c r="J147" s="271"/>
      <c r="K147" s="15"/>
      <c r="L147" s="15"/>
      <c r="M147" s="15"/>
      <c r="N147" s="260"/>
      <c r="Q147" s="15"/>
      <c r="R147" s="19"/>
      <c r="S147" s="19"/>
      <c r="T147" s="19"/>
      <c r="U147" s="15"/>
      <c r="V147" s="15"/>
      <c r="W147" s="15"/>
      <c r="X147" s="15"/>
      <c r="Y147" s="15"/>
      <c r="Z147" s="15"/>
      <c r="AA147" s="15"/>
    </row>
    <row r="148" spans="3:27">
      <c r="C148" s="240"/>
      <c r="D148" s="231"/>
      <c r="E148" s="240"/>
      <c r="F148" s="240"/>
      <c r="G148" s="233"/>
      <c r="H148" s="233"/>
      <c r="I148" s="232"/>
      <c r="J148" s="271"/>
      <c r="K148" s="15"/>
      <c r="L148" s="15"/>
      <c r="M148" s="15"/>
      <c r="U148" s="15"/>
      <c r="X148" s="228"/>
      <c r="Y148" s="15"/>
      <c r="Z148" s="15"/>
      <c r="AA148" s="15"/>
    </row>
    <row r="149" spans="3:27">
      <c r="C149" s="240"/>
      <c r="D149" s="231"/>
      <c r="E149" s="240"/>
      <c r="F149" s="240"/>
      <c r="G149" s="233"/>
      <c r="H149" s="233"/>
      <c r="I149" s="232"/>
      <c r="J149" s="271"/>
      <c r="K149" s="15"/>
      <c r="L149" s="15"/>
      <c r="M149" s="15"/>
      <c r="U149" s="15"/>
      <c r="X149" s="228"/>
      <c r="Y149" s="15"/>
      <c r="Z149" s="15"/>
      <c r="AA149" s="15"/>
    </row>
    <row r="150" spans="3:27">
      <c r="C150" s="240"/>
      <c r="D150" s="231"/>
      <c r="E150" s="240"/>
      <c r="F150" s="240"/>
      <c r="G150" s="233"/>
      <c r="H150" s="233"/>
      <c r="I150" s="232"/>
      <c r="J150" s="271"/>
      <c r="K150" s="15"/>
      <c r="L150" s="15"/>
      <c r="M150" s="15"/>
      <c r="U150" s="15"/>
      <c r="X150" s="228"/>
      <c r="Y150" s="15"/>
      <c r="Z150" s="15"/>
      <c r="AA150" s="15"/>
    </row>
    <row r="151" spans="3:27">
      <c r="C151" s="240"/>
      <c r="D151" s="231"/>
      <c r="E151" s="240"/>
      <c r="F151" s="240"/>
      <c r="G151" s="233"/>
      <c r="H151" s="233"/>
      <c r="I151" s="232"/>
      <c r="J151" s="271"/>
      <c r="K151" s="15"/>
      <c r="L151" s="15"/>
      <c r="M151" s="15"/>
      <c r="U151" s="15"/>
      <c r="X151" s="228"/>
      <c r="Y151" s="15"/>
      <c r="Z151" s="15"/>
      <c r="AA151" s="15"/>
    </row>
    <row r="152" spans="3:27">
      <c r="C152" s="240"/>
      <c r="D152" s="231"/>
      <c r="E152" s="240"/>
      <c r="F152" s="240"/>
      <c r="G152" s="233"/>
      <c r="H152" s="233"/>
      <c r="I152" s="232"/>
      <c r="J152" s="271"/>
      <c r="K152" s="15"/>
      <c r="L152" s="15"/>
      <c r="M152" s="15"/>
      <c r="U152" s="15"/>
      <c r="X152" s="228"/>
      <c r="Y152" s="15"/>
      <c r="Z152" s="15"/>
      <c r="AA152" s="15"/>
    </row>
    <row r="153" spans="3:27">
      <c r="C153" s="240"/>
      <c r="D153" s="231"/>
      <c r="E153" s="240"/>
      <c r="F153" s="240"/>
      <c r="G153" s="233"/>
      <c r="H153" s="233"/>
      <c r="I153" s="232"/>
      <c r="J153" s="271"/>
      <c r="K153" s="15"/>
      <c r="L153" s="15"/>
      <c r="M153" s="15"/>
      <c r="U153" s="15"/>
      <c r="X153" s="228"/>
      <c r="Y153" s="15"/>
      <c r="Z153" s="15"/>
      <c r="AA153" s="15"/>
    </row>
    <row r="154" spans="3:27">
      <c r="C154" s="240"/>
      <c r="D154" s="231"/>
      <c r="E154" s="240"/>
      <c r="F154" s="240"/>
      <c r="G154" s="233"/>
      <c r="H154" s="233"/>
      <c r="I154" s="232"/>
      <c r="J154" s="271"/>
      <c r="K154" s="15"/>
      <c r="L154" s="15"/>
      <c r="M154" s="15"/>
      <c r="U154" s="15"/>
      <c r="X154" s="228"/>
      <c r="Y154" s="15"/>
      <c r="Z154" s="15"/>
      <c r="AA154" s="15"/>
    </row>
    <row r="155" spans="3:27">
      <c r="C155" s="240"/>
      <c r="D155" s="231"/>
      <c r="E155" s="240"/>
      <c r="F155" s="240"/>
      <c r="G155" s="233"/>
      <c r="H155" s="233"/>
      <c r="I155" s="232"/>
      <c r="U155" s="15"/>
      <c r="X155" s="228"/>
      <c r="Y155" s="15"/>
      <c r="Z155" s="15"/>
      <c r="AA155" s="15"/>
    </row>
    <row r="156" spans="3:27">
      <c r="C156" s="240"/>
      <c r="D156" s="231"/>
      <c r="E156" s="240"/>
      <c r="F156" s="240"/>
      <c r="G156" s="233"/>
      <c r="H156" s="233"/>
    </row>
    <row r="157" spans="3:27">
      <c r="C157" s="240"/>
      <c r="D157" s="231"/>
      <c r="E157" s="240"/>
      <c r="F157" s="240"/>
      <c r="G157" s="233"/>
      <c r="H157" s="233"/>
    </row>
    <row r="158" spans="3:27">
      <c r="C158" s="240"/>
      <c r="D158" s="231"/>
      <c r="E158" s="240"/>
      <c r="F158" s="240"/>
      <c r="G158" s="233"/>
      <c r="H158" s="233"/>
    </row>
    <row r="159" spans="3:27">
      <c r="C159" s="240"/>
      <c r="D159" s="231"/>
      <c r="E159" s="240"/>
      <c r="F159" s="240"/>
      <c r="G159" s="233"/>
      <c r="H159" s="233"/>
    </row>
    <row r="160" spans="3:27">
      <c r="C160" s="240"/>
      <c r="D160" s="231"/>
      <c r="E160" s="240"/>
      <c r="F160" s="240"/>
      <c r="G160" s="233"/>
      <c r="H160" s="233"/>
    </row>
    <row r="161" spans="3:8">
      <c r="C161" s="240"/>
      <c r="D161" s="231"/>
      <c r="E161" s="240"/>
      <c r="F161" s="240"/>
      <c r="G161" s="233"/>
      <c r="H161" s="233"/>
    </row>
    <row r="162" spans="3:8">
      <c r="C162" s="240"/>
      <c r="D162" s="231"/>
      <c r="E162" s="240"/>
      <c r="F162" s="240"/>
      <c r="G162" s="233"/>
      <c r="H162" s="233"/>
    </row>
    <row r="163" spans="3:8">
      <c r="C163" s="240"/>
      <c r="D163" s="231"/>
      <c r="E163" s="240"/>
      <c r="F163" s="240"/>
      <c r="G163" s="233"/>
      <c r="H163" s="233"/>
    </row>
    <row r="164" spans="3:8">
      <c r="C164" s="240"/>
      <c r="D164" s="231"/>
      <c r="E164" s="240"/>
      <c r="F164" s="240"/>
      <c r="G164" s="233"/>
      <c r="H164" s="233"/>
    </row>
    <row r="165" spans="3:8">
      <c r="C165" s="240"/>
      <c r="D165" s="231"/>
      <c r="E165" s="240"/>
      <c r="F165" s="240"/>
      <c r="G165" s="233"/>
      <c r="H165" s="233"/>
    </row>
    <row r="166" spans="3:8">
      <c r="C166" s="240"/>
      <c r="D166" s="231"/>
      <c r="E166" s="240"/>
      <c r="F166" s="240"/>
      <c r="G166" s="233"/>
      <c r="H166" s="233"/>
    </row>
  </sheetData>
  <mergeCells count="341">
    <mergeCell ref="A53:A54"/>
    <mergeCell ref="E130:F130"/>
    <mergeCell ref="E131:F131"/>
    <mergeCell ref="E121:F121"/>
    <mergeCell ref="E122:F122"/>
    <mergeCell ref="E123:F123"/>
    <mergeCell ref="E124:F124"/>
    <mergeCell ref="E125:F125"/>
    <mergeCell ref="E126:F126"/>
    <mergeCell ref="E127:F127"/>
    <mergeCell ref="E128:F128"/>
    <mergeCell ref="E129:F129"/>
    <mergeCell ref="E113:F113"/>
    <mergeCell ref="E114:F114"/>
    <mergeCell ref="E115:F115"/>
    <mergeCell ref="E116:F116"/>
    <mergeCell ref="E117:F117"/>
    <mergeCell ref="E118:F118"/>
    <mergeCell ref="E119:F119"/>
    <mergeCell ref="E120:F120"/>
    <mergeCell ref="E68:F68"/>
    <mergeCell ref="B53:B54"/>
    <mergeCell ref="A56:A57"/>
    <mergeCell ref="A58:A59"/>
    <mergeCell ref="E1:O1"/>
    <mergeCell ref="Q15:Q16"/>
    <mergeCell ref="Q7:Q8"/>
    <mergeCell ref="Q9:Q10"/>
    <mergeCell ref="Q45:Q46"/>
    <mergeCell ref="Q47:Q48"/>
    <mergeCell ref="Q49:Q50"/>
    <mergeCell ref="J56:M57"/>
    <mergeCell ref="Q17:Q18"/>
    <mergeCell ref="Q19:Q20"/>
    <mergeCell ref="E24:E25"/>
    <mergeCell ref="E32:E33"/>
    <mergeCell ref="E36:E37"/>
    <mergeCell ref="F26:F27"/>
    <mergeCell ref="F30:F31"/>
    <mergeCell ref="F38:F39"/>
    <mergeCell ref="G22:G23"/>
    <mergeCell ref="G34:G35"/>
    <mergeCell ref="H40:H41"/>
    <mergeCell ref="I28:I29"/>
    <mergeCell ref="J29:K29"/>
    <mergeCell ref="L28:L29"/>
    <mergeCell ref="B35:B36"/>
    <mergeCell ref="C21:C22"/>
    <mergeCell ref="J64:K64"/>
    <mergeCell ref="L62:M63"/>
    <mergeCell ref="L64:M64"/>
    <mergeCell ref="Q43:Q44"/>
    <mergeCell ref="Q56:Q57"/>
    <mergeCell ref="Q53:Q54"/>
    <mergeCell ref="Q29:Q30"/>
    <mergeCell ref="Q37:Q38"/>
    <mergeCell ref="Q35:Q36"/>
    <mergeCell ref="Q31:Q32"/>
    <mergeCell ref="J62:K63"/>
    <mergeCell ref="D53:D54"/>
    <mergeCell ref="C53:C54"/>
    <mergeCell ref="Q27:Q28"/>
    <mergeCell ref="Q23:Q24"/>
    <mergeCell ref="Q25:Q26"/>
    <mergeCell ref="D23:D24"/>
    <mergeCell ref="D25:D26"/>
    <mergeCell ref="Q21:Q22"/>
    <mergeCell ref="C56:C57"/>
    <mergeCell ref="C58:C59"/>
    <mergeCell ref="B56:B57"/>
    <mergeCell ref="A29:A30"/>
    <mergeCell ref="A31:A32"/>
    <mergeCell ref="A33:A34"/>
    <mergeCell ref="B27:B28"/>
    <mergeCell ref="A23:A24"/>
    <mergeCell ref="C23:C24"/>
    <mergeCell ref="C25:C26"/>
    <mergeCell ref="D21:D22"/>
    <mergeCell ref="D29:D30"/>
    <mergeCell ref="B21:B22"/>
    <mergeCell ref="A25:A26"/>
    <mergeCell ref="A21:A22"/>
    <mergeCell ref="D27:D28"/>
    <mergeCell ref="A27:A28"/>
    <mergeCell ref="D33:D34"/>
    <mergeCell ref="C31:C32"/>
    <mergeCell ref="D31:D32"/>
    <mergeCell ref="C27:C28"/>
    <mergeCell ref="C29:C30"/>
    <mergeCell ref="C33:C34"/>
    <mergeCell ref="B23:B24"/>
    <mergeCell ref="B25:B26"/>
    <mergeCell ref="B31:B32"/>
    <mergeCell ref="R17:R18"/>
    <mergeCell ref="R19:R20"/>
    <mergeCell ref="R15:R16"/>
    <mergeCell ref="A43:A44"/>
    <mergeCell ref="B41:B42"/>
    <mergeCell ref="B43:B44"/>
    <mergeCell ref="D39:D40"/>
    <mergeCell ref="C41:C42"/>
    <mergeCell ref="D41:D42"/>
    <mergeCell ref="C39:C40"/>
    <mergeCell ref="D43:D44"/>
    <mergeCell ref="C43:C44"/>
    <mergeCell ref="A41:A42"/>
    <mergeCell ref="B39:B40"/>
    <mergeCell ref="A39:A40"/>
    <mergeCell ref="B37:B38"/>
    <mergeCell ref="C19:C20"/>
    <mergeCell ref="A19:A20"/>
    <mergeCell ref="B19:B20"/>
    <mergeCell ref="C37:C38"/>
    <mergeCell ref="A37:A38"/>
    <mergeCell ref="A35:A36"/>
    <mergeCell ref="B29:B30"/>
    <mergeCell ref="B33:B34"/>
    <mergeCell ref="T11:T12"/>
    <mergeCell ref="S19:S20"/>
    <mergeCell ref="T13:T14"/>
    <mergeCell ref="S17:S18"/>
    <mergeCell ref="S15:S16"/>
    <mergeCell ref="T15:T16"/>
    <mergeCell ref="T17:T18"/>
    <mergeCell ref="T19:T20"/>
    <mergeCell ref="S13:S14"/>
    <mergeCell ref="A3:A4"/>
    <mergeCell ref="A7:A8"/>
    <mergeCell ref="A9:A10"/>
    <mergeCell ref="A5:A6"/>
    <mergeCell ref="C11:C12"/>
    <mergeCell ref="C3:C4"/>
    <mergeCell ref="C5:C6"/>
    <mergeCell ref="T3:T4"/>
    <mergeCell ref="T5:T6"/>
    <mergeCell ref="S3:S4"/>
    <mergeCell ref="R3:R4"/>
    <mergeCell ref="D9:D10"/>
    <mergeCell ref="D5:D6"/>
    <mergeCell ref="S5:S6"/>
    <mergeCell ref="R5:R6"/>
    <mergeCell ref="S9:S10"/>
    <mergeCell ref="R7:R8"/>
    <mergeCell ref="R9:R10"/>
    <mergeCell ref="T7:T8"/>
    <mergeCell ref="S7:S8"/>
    <mergeCell ref="T9:T10"/>
    <mergeCell ref="D7:D8"/>
    <mergeCell ref="S11:S12"/>
    <mergeCell ref="R11:R12"/>
    <mergeCell ref="D19:D20"/>
    <mergeCell ref="D11:D12"/>
    <mergeCell ref="D15:D16"/>
    <mergeCell ref="Q11:Q12"/>
    <mergeCell ref="Q13:Q14"/>
    <mergeCell ref="A11:A12"/>
    <mergeCell ref="B11:B12"/>
    <mergeCell ref="A15:A16"/>
    <mergeCell ref="B15:B16"/>
    <mergeCell ref="A13:A14"/>
    <mergeCell ref="D13:D14"/>
    <mergeCell ref="C13:C14"/>
    <mergeCell ref="A17:A18"/>
    <mergeCell ref="B17:B18"/>
    <mergeCell ref="C17:C18"/>
    <mergeCell ref="D17:D18"/>
    <mergeCell ref="E20:E21"/>
    <mergeCell ref="F18:F19"/>
    <mergeCell ref="H16:H17"/>
    <mergeCell ref="M16:M17"/>
    <mergeCell ref="B3:B4"/>
    <mergeCell ref="B5:B6"/>
    <mergeCell ref="C7:C8"/>
    <mergeCell ref="C9:C10"/>
    <mergeCell ref="Q3:Q4"/>
    <mergeCell ref="Q5:Q6"/>
    <mergeCell ref="D3:D4"/>
    <mergeCell ref="B13:B14"/>
    <mergeCell ref="R13:R14"/>
    <mergeCell ref="B7:B8"/>
    <mergeCell ref="B9:B10"/>
    <mergeCell ref="E6:E7"/>
    <mergeCell ref="E10:E11"/>
    <mergeCell ref="E14:E15"/>
    <mergeCell ref="F4:F5"/>
    <mergeCell ref="F12:F13"/>
    <mergeCell ref="G8:G9"/>
    <mergeCell ref="C15:C16"/>
    <mergeCell ref="T21:T22"/>
    <mergeCell ref="S25:S26"/>
    <mergeCell ref="T25:T26"/>
    <mergeCell ref="T23:T24"/>
    <mergeCell ref="S21:S22"/>
    <mergeCell ref="S23:S24"/>
    <mergeCell ref="R27:R28"/>
    <mergeCell ref="R25:R26"/>
    <mergeCell ref="R23:R24"/>
    <mergeCell ref="T27:T28"/>
    <mergeCell ref="R21:R22"/>
    <mergeCell ref="S27:S28"/>
    <mergeCell ref="D37:D38"/>
    <mergeCell ref="Q33:Q34"/>
    <mergeCell ref="D35:D36"/>
    <mergeCell ref="C35:C36"/>
    <mergeCell ref="T35:T36"/>
    <mergeCell ref="R41:R42"/>
    <mergeCell ref="T41:T42"/>
    <mergeCell ref="S41:S42"/>
    <mergeCell ref="S29:S30"/>
    <mergeCell ref="T29:T30"/>
    <mergeCell ref="T33:T34"/>
    <mergeCell ref="S33:S34"/>
    <mergeCell ref="R29:R30"/>
    <mergeCell ref="R31:R32"/>
    <mergeCell ref="R33:R34"/>
    <mergeCell ref="S35:S36"/>
    <mergeCell ref="R35:R36"/>
    <mergeCell ref="R39:R40"/>
    <mergeCell ref="S39:S40"/>
    <mergeCell ref="T37:T38"/>
    <mergeCell ref="T39:T40"/>
    <mergeCell ref="S37:S38"/>
    <mergeCell ref="T31:T32"/>
    <mergeCell ref="S31:S32"/>
    <mergeCell ref="R37:R38"/>
    <mergeCell ref="Q41:Q42"/>
    <mergeCell ref="Q39:Q40"/>
    <mergeCell ref="Q51:Q52"/>
    <mergeCell ref="S43:S44"/>
    <mergeCell ref="R43:R44"/>
    <mergeCell ref="S45:S46"/>
    <mergeCell ref="S47:S48"/>
    <mergeCell ref="S49:S50"/>
    <mergeCell ref="A45:A46"/>
    <mergeCell ref="A47:A48"/>
    <mergeCell ref="A49:A50"/>
    <mergeCell ref="A51:A52"/>
    <mergeCell ref="C45:C46"/>
    <mergeCell ref="B45:B46"/>
    <mergeCell ref="B47:B48"/>
    <mergeCell ref="D49:D50"/>
    <mergeCell ref="D45:D46"/>
    <mergeCell ref="D47:D48"/>
    <mergeCell ref="C49:C50"/>
    <mergeCell ref="C51:C52"/>
    <mergeCell ref="B49:B50"/>
    <mergeCell ref="B51:B52"/>
    <mergeCell ref="D51:D52"/>
    <mergeCell ref="C47:C48"/>
    <mergeCell ref="B58:B59"/>
    <mergeCell ref="D56:D57"/>
    <mergeCell ref="D58:D59"/>
    <mergeCell ref="T56:T57"/>
    <mergeCell ref="S56:S57"/>
    <mergeCell ref="R56:R57"/>
    <mergeCell ref="T53:T54"/>
    <mergeCell ref="R45:R46"/>
    <mergeCell ref="R47:R48"/>
    <mergeCell ref="R49:R50"/>
    <mergeCell ref="R51:R52"/>
    <mergeCell ref="R53:R54"/>
    <mergeCell ref="S51:S52"/>
    <mergeCell ref="S53:S54"/>
    <mergeCell ref="T45:T46"/>
    <mergeCell ref="T47:T48"/>
    <mergeCell ref="T49:T50"/>
    <mergeCell ref="T51:T52"/>
    <mergeCell ref="E44:E45"/>
    <mergeCell ref="E48:E49"/>
    <mergeCell ref="F50:F51"/>
    <mergeCell ref="G46:G47"/>
    <mergeCell ref="T43:T44"/>
    <mergeCell ref="F42:F43"/>
    <mergeCell ref="E74:F74"/>
    <mergeCell ref="E75:F75"/>
    <mergeCell ref="E73:F73"/>
    <mergeCell ref="E71:F71"/>
    <mergeCell ref="E72:F72"/>
    <mergeCell ref="E67:F67"/>
    <mergeCell ref="E112:F112"/>
    <mergeCell ref="E76:F76"/>
    <mergeCell ref="E80:F80"/>
    <mergeCell ref="E78:F78"/>
    <mergeCell ref="E79:F79"/>
    <mergeCell ref="E111:F111"/>
    <mergeCell ref="E69:F69"/>
    <mergeCell ref="E105:F105"/>
    <mergeCell ref="E97:F97"/>
    <mergeCell ref="E98:F98"/>
    <mergeCell ref="E100:F100"/>
    <mergeCell ref="E77:F77"/>
    <mergeCell ref="E82:F82"/>
    <mergeCell ref="E83:F83"/>
    <mergeCell ref="E84:F84"/>
    <mergeCell ref="E81:F81"/>
    <mergeCell ref="E110:F110"/>
    <mergeCell ref="E70:F70"/>
    <mergeCell ref="G87:G88"/>
    <mergeCell ref="E107:F107"/>
    <mergeCell ref="E108:F108"/>
    <mergeCell ref="E109:F109"/>
    <mergeCell ref="E90:F90"/>
    <mergeCell ref="E93:F93"/>
    <mergeCell ref="E94:F94"/>
    <mergeCell ref="E86:F86"/>
    <mergeCell ref="E85:F85"/>
    <mergeCell ref="E87:F87"/>
    <mergeCell ref="E95:F95"/>
    <mergeCell ref="E88:F88"/>
    <mergeCell ref="E89:F89"/>
    <mergeCell ref="E99:F99"/>
    <mergeCell ref="E91:F91"/>
    <mergeCell ref="E92:F92"/>
    <mergeCell ref="E106:F106"/>
    <mergeCell ref="E101:F101"/>
    <mergeCell ref="E102:F102"/>
    <mergeCell ref="E104:F104"/>
    <mergeCell ref="K60:L60"/>
    <mergeCell ref="O4:O5"/>
    <mergeCell ref="P6:P7"/>
    <mergeCell ref="P10:P11"/>
    <mergeCell ref="P14:P15"/>
    <mergeCell ref="P20:P21"/>
    <mergeCell ref="P24:P25"/>
    <mergeCell ref="P36:P37"/>
    <mergeCell ref="P32:P33"/>
    <mergeCell ref="P42:P43"/>
    <mergeCell ref="P46:P47"/>
    <mergeCell ref="P50:P51"/>
    <mergeCell ref="O52:O53"/>
    <mergeCell ref="O44:O45"/>
    <mergeCell ref="O38:O39"/>
    <mergeCell ref="O30:O31"/>
    <mergeCell ref="O26:O27"/>
    <mergeCell ref="O18:O19"/>
    <mergeCell ref="O12:O13"/>
    <mergeCell ref="N8:N9"/>
    <mergeCell ref="N22:N23"/>
    <mergeCell ref="N34:N35"/>
    <mergeCell ref="N48:N49"/>
    <mergeCell ref="M40:M41"/>
  </mergeCells>
  <phoneticPr fontId="4"/>
  <conditionalFormatting sqref="E5 E8 F7">
    <cfRule type="expression" dxfId="146" priority="412">
      <formula>COUNTBLANK(E5)=1</formula>
    </cfRule>
  </conditionalFormatting>
  <conditionalFormatting sqref="E6">
    <cfRule type="expression" dxfId="145" priority="409">
      <formula>E5&lt;E8</formula>
    </cfRule>
    <cfRule type="expression" dxfId="144" priority="411">
      <formula>COUNTBLANK(E5)=1</formula>
    </cfRule>
  </conditionalFormatting>
  <conditionalFormatting sqref="F6">
    <cfRule type="expression" dxfId="143" priority="403">
      <formula>F7&lt;F3</formula>
    </cfRule>
    <cfRule type="expression" dxfId="142" priority="407">
      <formula>COUNTBLANK(F7)=1</formula>
    </cfRule>
  </conditionalFormatting>
  <conditionalFormatting sqref="F3">
    <cfRule type="expression" dxfId="141" priority="406">
      <formula>COUNTBLANK(F3)=1</formula>
    </cfRule>
  </conditionalFormatting>
  <conditionalFormatting sqref="F4">
    <cfRule type="expression" dxfId="140" priority="400">
      <formula>F3&lt;F7</formula>
    </cfRule>
    <cfRule type="expression" dxfId="139" priority="405">
      <formula>COUNTBLANK(F3)=1</formula>
    </cfRule>
  </conditionalFormatting>
  <conditionalFormatting sqref="E4">
    <cfRule type="expression" dxfId="138" priority="399">
      <formula>F3&lt;F7</formula>
    </cfRule>
    <cfRule type="expression" dxfId="137" priority="404">
      <formula>COUNTBLANK(F3)=1</formula>
    </cfRule>
  </conditionalFormatting>
  <conditionalFormatting sqref="E19 E22 F21">
    <cfRule type="expression" dxfId="136" priority="398">
      <formula>COUNTBLANK(E19)=1</formula>
    </cfRule>
  </conditionalFormatting>
  <conditionalFormatting sqref="E20">
    <cfRule type="expression" dxfId="135" priority="395">
      <formula>E19&lt;E22</formula>
    </cfRule>
    <cfRule type="expression" dxfId="134" priority="397">
      <formula>COUNTBLANK(E19)=1</formula>
    </cfRule>
  </conditionalFormatting>
  <conditionalFormatting sqref="F20">
    <cfRule type="expression" dxfId="133" priority="389">
      <formula>F21&lt;F17</formula>
    </cfRule>
    <cfRule type="expression" dxfId="132" priority="393">
      <formula>COUNTBLANK(F21)=1</formula>
    </cfRule>
  </conditionalFormatting>
  <conditionalFormatting sqref="F17">
    <cfRule type="expression" dxfId="131" priority="392">
      <formula>COUNTBLANK(F17)=1</formula>
    </cfRule>
  </conditionalFormatting>
  <conditionalFormatting sqref="F18">
    <cfRule type="expression" dxfId="130" priority="386">
      <formula>F17&lt;F21</formula>
    </cfRule>
    <cfRule type="expression" dxfId="129" priority="391">
      <formula>COUNTBLANK(F17)=1</formula>
    </cfRule>
  </conditionalFormatting>
  <conditionalFormatting sqref="E18">
    <cfRule type="expression" dxfId="128" priority="385">
      <formula>F17&lt;F21</formula>
    </cfRule>
    <cfRule type="expression" dxfId="127" priority="390">
      <formula>COUNTBLANK(F17)=1</formula>
    </cfRule>
  </conditionalFormatting>
  <conditionalFormatting sqref="E31 E34 F33">
    <cfRule type="expression" dxfId="126" priority="384">
      <formula>COUNTBLANK(E31)=1</formula>
    </cfRule>
  </conditionalFormatting>
  <conditionalFormatting sqref="E32">
    <cfRule type="expression" dxfId="125" priority="381">
      <formula>E31&lt;E34</formula>
    </cfRule>
    <cfRule type="expression" dxfId="124" priority="383">
      <formula>COUNTBLANK(E31)=1</formula>
    </cfRule>
  </conditionalFormatting>
  <conditionalFormatting sqref="F32">
    <cfRule type="expression" dxfId="123" priority="375">
      <formula>F33&lt;F29</formula>
    </cfRule>
    <cfRule type="expression" dxfId="122" priority="379">
      <formula>COUNTBLANK(F33)=1</formula>
    </cfRule>
  </conditionalFormatting>
  <conditionalFormatting sqref="F29">
    <cfRule type="expression" dxfId="121" priority="378">
      <formula>COUNTBLANK(F29)=1</formula>
    </cfRule>
  </conditionalFormatting>
  <conditionalFormatting sqref="F30">
    <cfRule type="expression" dxfId="120" priority="372">
      <formula>F29&lt;F33</formula>
    </cfRule>
    <cfRule type="expression" dxfId="119" priority="377">
      <formula>COUNTBLANK(F29)=1</formula>
    </cfRule>
  </conditionalFormatting>
  <conditionalFormatting sqref="E30">
    <cfRule type="expression" dxfId="118" priority="371">
      <formula>F29&lt;F33</formula>
    </cfRule>
    <cfRule type="expression" dxfId="117" priority="376">
      <formula>COUNTBLANK(F29)=1</formula>
    </cfRule>
  </conditionalFormatting>
  <conditionalFormatting sqref="E43 E46 F45">
    <cfRule type="expression" dxfId="116" priority="370">
      <formula>COUNTBLANK(E43)=1</formula>
    </cfRule>
  </conditionalFormatting>
  <conditionalFormatting sqref="E44">
    <cfRule type="expression" dxfId="115" priority="367">
      <formula>E43&lt;E46</formula>
    </cfRule>
    <cfRule type="expression" dxfId="114" priority="369">
      <formula>COUNTBLANK(E43)=1</formula>
    </cfRule>
  </conditionalFormatting>
  <conditionalFormatting sqref="F44">
    <cfRule type="expression" dxfId="113" priority="361">
      <formula>F45&lt;F41</formula>
    </cfRule>
    <cfRule type="expression" dxfId="112" priority="365">
      <formula>COUNTBLANK(F45)=1</formula>
    </cfRule>
  </conditionalFormatting>
  <conditionalFormatting sqref="F41">
    <cfRule type="expression" dxfId="111" priority="364">
      <formula>COUNTBLANK(F41)=1</formula>
    </cfRule>
  </conditionalFormatting>
  <conditionalFormatting sqref="F42">
    <cfRule type="expression" dxfId="110" priority="358">
      <formula>F41&lt;F45</formula>
    </cfRule>
    <cfRule type="expression" dxfId="109" priority="363">
      <formula>COUNTBLANK(F41)=1</formula>
    </cfRule>
  </conditionalFormatting>
  <conditionalFormatting sqref="E42">
    <cfRule type="expression" dxfId="108" priority="357">
      <formula>F41&lt;F45</formula>
    </cfRule>
    <cfRule type="expression" dxfId="107" priority="362">
      <formula>COUNTBLANK(F41)=1</formula>
    </cfRule>
  </conditionalFormatting>
  <conditionalFormatting sqref="F28 F24">
    <cfRule type="expression" dxfId="106" priority="356">
      <formula>COUNTBLANK(F24)=1</formula>
    </cfRule>
  </conditionalFormatting>
  <conditionalFormatting sqref="E23 E26">
    <cfRule type="expression" dxfId="105" priority="355">
      <formula>COUNTBLANK(E23)=1</formula>
    </cfRule>
  </conditionalFormatting>
  <conditionalFormatting sqref="E24">
    <cfRule type="expression" dxfId="104" priority="352">
      <formula>E23&lt;E26</formula>
    </cfRule>
    <cfRule type="expression" dxfId="103" priority="354">
      <formula>COUNTBLANK(E23)=1</formula>
    </cfRule>
  </conditionalFormatting>
  <conditionalFormatting sqref="E27">
    <cfRule type="expression" dxfId="102" priority="347">
      <formula>F28&lt;F24</formula>
    </cfRule>
    <cfRule type="expression" dxfId="101" priority="348">
      <formula>COUNTBLANK(F28)=1</formula>
    </cfRule>
  </conditionalFormatting>
  <conditionalFormatting sqref="F24">
    <cfRule type="expression" dxfId="100" priority="346">
      <formula>COUNTBLANK(F24)=1</formula>
    </cfRule>
  </conditionalFormatting>
  <conditionalFormatting sqref="F25">
    <cfRule type="expression" dxfId="99" priority="344">
      <formula>F24&lt;F28</formula>
    </cfRule>
    <cfRule type="expression" dxfId="98" priority="345">
      <formula>COUNTBLANK(F24)=1</formula>
    </cfRule>
  </conditionalFormatting>
  <conditionalFormatting sqref="F26">
    <cfRule type="expression" dxfId="97" priority="342">
      <formula>COUNTBLANK(F24)=1</formula>
    </cfRule>
    <cfRule type="expression" dxfId="96" priority="343">
      <formula>F24&lt;F28</formula>
    </cfRule>
  </conditionalFormatting>
  <conditionalFormatting sqref="F40 F36">
    <cfRule type="expression" dxfId="95" priority="341">
      <formula>COUNTBLANK(F36)=1</formula>
    </cfRule>
  </conditionalFormatting>
  <conditionalFormatting sqref="E35 E38">
    <cfRule type="expression" dxfId="94" priority="340">
      <formula>COUNTBLANK(E35)=1</formula>
    </cfRule>
  </conditionalFormatting>
  <conditionalFormatting sqref="E36">
    <cfRule type="expression" dxfId="93" priority="337">
      <formula>E35&lt;E38</formula>
    </cfRule>
    <cfRule type="expression" dxfId="92" priority="339">
      <formula>COUNTBLANK(E35)=1</formula>
    </cfRule>
  </conditionalFormatting>
  <conditionalFormatting sqref="E39">
    <cfRule type="expression" dxfId="91" priority="332">
      <formula>F40&lt;F36</formula>
    </cfRule>
    <cfRule type="expression" dxfId="90" priority="333">
      <formula>COUNTBLANK(F40)=1</formula>
    </cfRule>
  </conditionalFormatting>
  <conditionalFormatting sqref="F36">
    <cfRule type="expression" dxfId="89" priority="331">
      <formula>COUNTBLANK(F36)=1</formula>
    </cfRule>
  </conditionalFormatting>
  <conditionalFormatting sqref="F37">
    <cfRule type="expression" dxfId="88" priority="329">
      <formula>F36&lt;F40</formula>
    </cfRule>
    <cfRule type="expression" dxfId="87" priority="330">
      <formula>COUNTBLANK(F36)=1</formula>
    </cfRule>
  </conditionalFormatting>
  <conditionalFormatting sqref="F38">
    <cfRule type="expression" dxfId="86" priority="327">
      <formula>COUNTBLANK(F36)=1</formula>
    </cfRule>
    <cfRule type="expression" dxfId="85" priority="328">
      <formula>F36&lt;F40</formula>
    </cfRule>
  </conditionalFormatting>
  <conditionalFormatting sqref="F52 F48">
    <cfRule type="expression" dxfId="84" priority="326">
      <formula>COUNTBLANK(F48)=1</formula>
    </cfRule>
  </conditionalFormatting>
  <conditionalFormatting sqref="E47 E50">
    <cfRule type="expression" dxfId="83" priority="325">
      <formula>COUNTBLANK(E47)=1</formula>
    </cfRule>
  </conditionalFormatting>
  <conditionalFormatting sqref="E48">
    <cfRule type="expression" dxfId="82" priority="322">
      <formula>E47&lt;E50</formula>
    </cfRule>
    <cfRule type="expression" dxfId="81" priority="324">
      <formula>COUNTBLANK(E47)=1</formula>
    </cfRule>
  </conditionalFormatting>
  <conditionalFormatting sqref="E51">
    <cfRule type="expression" dxfId="80" priority="317">
      <formula>F52&lt;F48</formula>
    </cfRule>
    <cfRule type="expression" dxfId="79" priority="318">
      <formula>COUNTBLANK(F52)=1</formula>
    </cfRule>
  </conditionalFormatting>
  <conditionalFormatting sqref="F48">
    <cfRule type="expression" dxfId="78" priority="316">
      <formula>COUNTBLANK(F48)=1</formula>
    </cfRule>
  </conditionalFormatting>
  <conditionalFormatting sqref="F49">
    <cfRule type="expression" dxfId="77" priority="314">
      <formula>F48&lt;F52</formula>
    </cfRule>
    <cfRule type="expression" dxfId="76" priority="315">
      <formula>COUNTBLANK(F48)=1</formula>
    </cfRule>
  </conditionalFormatting>
  <conditionalFormatting sqref="F50">
    <cfRule type="expression" dxfId="75" priority="312">
      <formula>COUNTBLANK(F48)=1</formula>
    </cfRule>
    <cfRule type="expression" dxfId="74" priority="313">
      <formula>F48&lt;F52</formula>
    </cfRule>
  </conditionalFormatting>
  <conditionalFormatting sqref="G13">
    <cfRule type="expression" dxfId="73" priority="301">
      <formula>COUNTBLANK(G13)=1</formula>
    </cfRule>
  </conditionalFormatting>
  <conditionalFormatting sqref="G12">
    <cfRule type="expression" dxfId="72" priority="286">
      <formula>G4&gt;G13</formula>
    </cfRule>
    <cfRule type="expression" dxfId="71" priority="300">
      <formula>COUNTBLANK(G13)=1</formula>
    </cfRule>
  </conditionalFormatting>
  <conditionalFormatting sqref="G4">
    <cfRule type="expression" dxfId="70" priority="299">
      <formula>COUNTBLANK(G4)=1</formula>
    </cfRule>
  </conditionalFormatting>
  <conditionalFormatting sqref="G10:G12">
    <cfRule type="expression" dxfId="69" priority="298">
      <formula>COUNTBLANK($G$14)=1</formula>
    </cfRule>
  </conditionalFormatting>
  <conditionalFormatting sqref="G5">
    <cfRule type="expression" dxfId="68" priority="293">
      <formula>G4&lt;G13</formula>
    </cfRule>
    <cfRule type="expression" dxfId="67" priority="297">
      <formula>COUNTBLANK(G4)=1</formula>
    </cfRule>
  </conditionalFormatting>
  <conditionalFormatting sqref="G6">
    <cfRule type="expression" dxfId="66" priority="292">
      <formula>G4&lt;G13</formula>
    </cfRule>
    <cfRule type="expression" dxfId="65" priority="296">
      <formula>COUNTBLANK(G4)=1</formula>
    </cfRule>
  </conditionalFormatting>
  <conditionalFormatting sqref="G7">
    <cfRule type="expression" dxfId="64" priority="291">
      <formula>G4&lt;G13</formula>
    </cfRule>
    <cfRule type="expression" dxfId="63" priority="295">
      <formula>COUNTBLANK(G4)=1</formula>
    </cfRule>
  </conditionalFormatting>
  <conditionalFormatting sqref="G8">
    <cfRule type="expression" dxfId="62" priority="290">
      <formula>G4&lt;G13</formula>
    </cfRule>
    <cfRule type="expression" dxfId="61" priority="294">
      <formula>COUNTBLANK(G4)=1</formula>
    </cfRule>
  </conditionalFormatting>
  <conditionalFormatting sqref="G10">
    <cfRule type="expression" dxfId="60" priority="288">
      <formula>G4&gt;G13</formula>
    </cfRule>
  </conditionalFormatting>
  <conditionalFormatting sqref="G11">
    <cfRule type="expression" dxfId="59" priority="287">
      <formula>G4&gt;G13</formula>
    </cfRule>
  </conditionalFormatting>
  <conditionalFormatting sqref="G27 G18">
    <cfRule type="expression" dxfId="58" priority="285">
      <formula>COUNTBLANK(G18)=1</formula>
    </cfRule>
  </conditionalFormatting>
  <conditionalFormatting sqref="G26">
    <cfRule type="expression" dxfId="57" priority="270">
      <formula>G18&gt;G27</formula>
    </cfRule>
    <cfRule type="expression" dxfId="56" priority="284">
      <formula>COUNTBLANK(G27)=1</formula>
    </cfRule>
  </conditionalFormatting>
  <conditionalFormatting sqref="G18">
    <cfRule type="expression" dxfId="55" priority="283">
      <formula>COUNTBLANK(G18)=1</formula>
    </cfRule>
  </conditionalFormatting>
  <conditionalFormatting sqref="G24:G26">
    <cfRule type="expression" dxfId="54" priority="282">
      <formula>COUNTBLANK($G$14)=1</formula>
    </cfRule>
  </conditionalFormatting>
  <conditionalFormatting sqref="G19">
    <cfRule type="expression" dxfId="53" priority="277">
      <formula>G18&lt;G27</formula>
    </cfRule>
    <cfRule type="expression" dxfId="52" priority="281">
      <formula>COUNTBLANK(G18)=1</formula>
    </cfRule>
  </conditionalFormatting>
  <conditionalFormatting sqref="G20">
    <cfRule type="expression" dxfId="51" priority="276">
      <formula>G18&lt;G27</formula>
    </cfRule>
    <cfRule type="expression" dxfId="50" priority="280">
      <formula>COUNTBLANK(G18)=1</formula>
    </cfRule>
  </conditionalFormatting>
  <conditionalFormatting sqref="G21">
    <cfRule type="expression" dxfId="49" priority="275">
      <formula>G18&lt;G27</formula>
    </cfRule>
    <cfRule type="expression" dxfId="48" priority="279">
      <formula>COUNTBLANK(G18)=1</formula>
    </cfRule>
  </conditionalFormatting>
  <conditionalFormatting sqref="G22">
    <cfRule type="expression" dxfId="47" priority="274">
      <formula>G18&lt;G27</formula>
    </cfRule>
    <cfRule type="expression" dxfId="46" priority="278">
      <formula>COUNTBLANK(G18)=1</formula>
    </cfRule>
  </conditionalFormatting>
  <conditionalFormatting sqref="G24">
    <cfRule type="expression" dxfId="45" priority="272">
      <formula>G18&gt;G27</formula>
    </cfRule>
  </conditionalFormatting>
  <conditionalFormatting sqref="G25">
    <cfRule type="expression" dxfId="44" priority="271">
      <formula>G18&gt;G27</formula>
    </cfRule>
  </conditionalFormatting>
  <conditionalFormatting sqref="G39 G30">
    <cfRule type="expression" dxfId="43" priority="269">
      <formula>COUNTBLANK(G30)=1</formula>
    </cfRule>
  </conditionalFormatting>
  <conditionalFormatting sqref="G38">
    <cfRule type="expression" dxfId="42" priority="254">
      <formula>G30&gt;G39</formula>
    </cfRule>
    <cfRule type="expression" dxfId="41" priority="268">
      <formula>COUNTBLANK(G39)=1</formula>
    </cfRule>
  </conditionalFormatting>
  <conditionalFormatting sqref="G30">
    <cfRule type="expression" dxfId="40" priority="267">
      <formula>COUNTBLANK(G30)=1</formula>
    </cfRule>
  </conditionalFormatting>
  <conditionalFormatting sqref="G36:G38">
    <cfRule type="expression" dxfId="39" priority="266">
      <formula>COUNTBLANK($G$14)=1</formula>
    </cfRule>
  </conditionalFormatting>
  <conditionalFormatting sqref="G31">
    <cfRule type="expression" dxfId="38" priority="261">
      <formula>G30&lt;G39</formula>
    </cfRule>
    <cfRule type="expression" dxfId="37" priority="265">
      <formula>COUNTBLANK(G30)=1</formula>
    </cfRule>
  </conditionalFormatting>
  <conditionalFormatting sqref="G32">
    <cfRule type="expression" dxfId="36" priority="260">
      <formula>G30&lt;G39</formula>
    </cfRule>
    <cfRule type="expression" dxfId="35" priority="264">
      <formula>COUNTBLANK(G30)=1</formula>
    </cfRule>
  </conditionalFormatting>
  <conditionalFormatting sqref="G33">
    <cfRule type="expression" dxfId="34" priority="259">
      <formula>G30&lt;G39</formula>
    </cfRule>
    <cfRule type="expression" dxfId="33" priority="263">
      <formula>COUNTBLANK(G30)=1</formula>
    </cfRule>
  </conditionalFormatting>
  <conditionalFormatting sqref="G34">
    <cfRule type="expression" dxfId="32" priority="258">
      <formula>G30&lt;G39</formula>
    </cfRule>
    <cfRule type="expression" dxfId="31" priority="262">
      <formula>COUNTBLANK(G30)=1</formula>
    </cfRule>
  </conditionalFormatting>
  <conditionalFormatting sqref="G36">
    <cfRule type="expression" dxfId="30" priority="256">
      <formula>G30&gt;G39</formula>
    </cfRule>
  </conditionalFormatting>
  <conditionalFormatting sqref="G37">
    <cfRule type="expression" dxfId="29" priority="255">
      <formula>G30&gt;G39</formula>
    </cfRule>
  </conditionalFormatting>
  <conditionalFormatting sqref="G51 G42">
    <cfRule type="expression" dxfId="28" priority="253">
      <formula>COUNTBLANK(G42)=1</formula>
    </cfRule>
  </conditionalFormatting>
  <conditionalFormatting sqref="G50">
    <cfRule type="expression" dxfId="27" priority="238">
      <formula>G42&gt;G51</formula>
    </cfRule>
    <cfRule type="expression" dxfId="26" priority="252">
      <formula>COUNTBLANK(G51)=1</formula>
    </cfRule>
  </conditionalFormatting>
  <conditionalFormatting sqref="G42">
    <cfRule type="expression" dxfId="25" priority="251">
      <formula>COUNTBLANK(G42)=1</formula>
    </cfRule>
  </conditionalFormatting>
  <conditionalFormatting sqref="G48:G50">
    <cfRule type="expression" dxfId="24" priority="250">
      <formula>COUNTBLANK($G$14)=1</formula>
    </cfRule>
  </conditionalFormatting>
  <conditionalFormatting sqref="G43">
    <cfRule type="expression" dxfId="23" priority="245">
      <formula>G42&lt;G51</formula>
    </cfRule>
    <cfRule type="expression" dxfId="22" priority="249">
      <formula>COUNTBLANK(G42)=1</formula>
    </cfRule>
  </conditionalFormatting>
  <conditionalFormatting sqref="G44">
    <cfRule type="expression" dxfId="21" priority="244">
      <formula>G42&lt;G51</formula>
    </cfRule>
    <cfRule type="expression" dxfId="20" priority="248">
      <formula>COUNTBLANK(G42)=1</formula>
    </cfRule>
  </conditionalFormatting>
  <conditionalFormatting sqref="G45">
    <cfRule type="expression" dxfId="19" priority="243">
      <formula>G42&lt;G51</formula>
    </cfRule>
    <cfRule type="expression" dxfId="18" priority="247">
      <formula>COUNTBLANK(G42)=1</formula>
    </cfRule>
  </conditionalFormatting>
  <conditionalFormatting sqref="G46">
    <cfRule type="expression" dxfId="17" priority="242">
      <formula>G42&lt;G51</formula>
    </cfRule>
    <cfRule type="expression" dxfId="16" priority="246">
      <formula>COUNTBLANK(G42)=1</formula>
    </cfRule>
  </conditionalFormatting>
  <conditionalFormatting sqref="G48">
    <cfRule type="expression" dxfId="15" priority="240">
      <formula>G42&gt;G51</formula>
    </cfRule>
  </conditionalFormatting>
  <conditionalFormatting sqref="G49">
    <cfRule type="expression" dxfId="14" priority="239">
      <formula>G42&gt;G51</formula>
    </cfRule>
  </conditionalFormatting>
  <conditionalFormatting sqref="E13 E16 F15">
    <cfRule type="expression" dxfId="13" priority="38">
      <formula>COUNTBLANK(E13)=1</formula>
    </cfRule>
  </conditionalFormatting>
  <conditionalFormatting sqref="E14">
    <cfRule type="expression" dxfId="12" priority="35">
      <formula>E13&lt;E16</formula>
    </cfRule>
    <cfRule type="expression" dxfId="11" priority="37">
      <formula>COUNTBLANK(E13)=1</formula>
    </cfRule>
  </conditionalFormatting>
  <conditionalFormatting sqref="F14">
    <cfRule type="expression" dxfId="10" priority="32">
      <formula>F15&lt;F10</formula>
    </cfRule>
    <cfRule type="expression" dxfId="9" priority="33">
      <formula>COUNTBLANK(F15)=1</formula>
    </cfRule>
  </conditionalFormatting>
  <conditionalFormatting sqref="F10">
    <cfRule type="expression" dxfId="8" priority="29">
      <formula>COUNTBLANK(F10)=1</formula>
    </cfRule>
  </conditionalFormatting>
  <conditionalFormatting sqref="E9 E12">
    <cfRule type="expression" dxfId="7" priority="28">
      <formula>COUNTBLANK(E9)=1</formula>
    </cfRule>
  </conditionalFormatting>
  <conditionalFormatting sqref="E10">
    <cfRule type="expression" dxfId="6" priority="25">
      <formula>E9&lt;E12</formula>
    </cfRule>
    <cfRule type="expression" dxfId="5" priority="27">
      <formula>COUNTBLANK(E9)=1</formula>
    </cfRule>
  </conditionalFormatting>
  <conditionalFormatting sqref="F10">
    <cfRule type="expression" dxfId="4" priority="23">
      <formula>COUNTBLANK(F10)=1</formula>
    </cfRule>
  </conditionalFormatting>
  <conditionalFormatting sqref="F11">
    <cfRule type="expression" dxfId="3" priority="21">
      <formula>F10&lt;F15</formula>
    </cfRule>
    <cfRule type="expression" dxfId="2" priority="22">
      <formula>COUNTBLANK(F10)=1</formula>
    </cfRule>
  </conditionalFormatting>
  <conditionalFormatting sqref="F12">
    <cfRule type="expression" dxfId="1" priority="19">
      <formula>COUNTBLANK(F10)=1</formula>
    </cfRule>
    <cfRule type="expression" dxfId="0" priority="20">
      <formula>F10&lt;F15</formula>
    </cfRule>
  </conditionalFormatting>
  <printOptions horizontalCentered="1" verticalCentered="1"/>
  <pageMargins left="0.59055118110236227" right="0.59055118110236227" top="0.59055118110236227" bottom="0.59055118110236227" header="0.51181102362204722" footer="0.51181102362204722"/>
  <pageSetup paperSize="9" scale="96" orientation="portrait"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110"/>
  <sheetViews>
    <sheetView workbookViewId="0">
      <selection activeCell="I91" sqref="I91"/>
    </sheetView>
  </sheetViews>
  <sheetFormatPr defaultColWidth="9" defaultRowHeight="20.100000000000001" customHeight="1"/>
  <cols>
    <col min="1" max="1" width="3.625" style="201" customWidth="1"/>
    <col min="2" max="2" width="4.125" style="201" hidden="1" customWidth="1"/>
    <col min="3" max="3" width="14.5" style="153" bestFit="1" customWidth="1"/>
    <col min="4" max="4" width="4.375" style="161" customWidth="1"/>
    <col min="5" max="8" width="4.375" style="159" customWidth="1"/>
    <col min="9" max="10" width="4.375" style="161" customWidth="1"/>
    <col min="11" max="11" width="4.375" style="188" customWidth="1"/>
    <col min="12" max="13" width="4.375" style="160" customWidth="1"/>
    <col min="14" max="14" width="5.375" style="153" hidden="1" customWidth="1"/>
    <col min="15" max="15" width="14.5" style="153" bestFit="1" customWidth="1"/>
    <col min="16" max="16" width="3.75" style="153" customWidth="1"/>
    <col min="17" max="18" width="3.5" style="153" customWidth="1"/>
    <col min="19" max="19" width="3.25" style="154" customWidth="1"/>
    <col min="20" max="21" width="2.875" style="154" customWidth="1"/>
    <col min="22" max="22" width="9.5" style="155" bestFit="1" customWidth="1"/>
    <col min="23" max="16384" width="9" style="153"/>
  </cols>
  <sheetData>
    <row r="1" spans="1:22" ht="21" customHeight="1">
      <c r="A1" s="531" t="s">
        <v>12</v>
      </c>
      <c r="B1" s="531"/>
      <c r="C1" s="531"/>
      <c r="D1" s="531"/>
      <c r="E1" s="531"/>
      <c r="F1" s="531"/>
      <c r="G1" s="531"/>
      <c r="H1" s="531"/>
      <c r="I1" s="531"/>
      <c r="J1" s="531"/>
      <c r="K1" s="531"/>
      <c r="L1" s="531"/>
      <c r="M1" s="531"/>
      <c r="N1" s="531"/>
      <c r="O1" s="531"/>
      <c r="P1" s="531"/>
    </row>
    <row r="2" spans="1:22" ht="15.75" customHeight="1">
      <c r="A2" s="156"/>
      <c r="B2" s="156" t="s">
        <v>76</v>
      </c>
      <c r="C2" s="157" t="s">
        <v>1</v>
      </c>
      <c r="D2" s="156"/>
      <c r="E2" s="158"/>
      <c r="I2" s="156"/>
      <c r="J2" s="156"/>
      <c r="K2" s="160"/>
      <c r="N2" s="161" t="s">
        <v>76</v>
      </c>
      <c r="O2" s="157" t="s">
        <v>1</v>
      </c>
      <c r="P2" s="161"/>
      <c r="Q2" s="161"/>
      <c r="V2" s="162"/>
    </row>
    <row r="3" spans="1:22" ht="13.5" customHeight="1">
      <c r="A3" s="573">
        <v>1</v>
      </c>
      <c r="B3" s="498">
        <v>1</v>
      </c>
      <c r="C3" s="572" t="s">
        <v>679</v>
      </c>
      <c r="D3" s="163"/>
      <c r="E3" s="164"/>
      <c r="F3" s="165"/>
      <c r="G3" s="165"/>
      <c r="H3" s="9"/>
      <c r="I3" s="9"/>
      <c r="J3" s="9"/>
      <c r="K3" s="9"/>
      <c r="L3" s="166"/>
      <c r="M3" s="167"/>
      <c r="N3" s="498">
        <v>16</v>
      </c>
      <c r="O3" s="572" t="s">
        <v>738</v>
      </c>
      <c r="P3" s="571">
        <v>12</v>
      </c>
      <c r="Q3" s="161"/>
      <c r="V3" s="168"/>
    </row>
    <row r="4" spans="1:22" ht="13.5" customHeight="1">
      <c r="A4" s="573"/>
      <c r="B4" s="498"/>
      <c r="C4" s="572"/>
      <c r="D4" s="165"/>
      <c r="E4" s="578" t="s">
        <v>509</v>
      </c>
      <c r="F4" s="165"/>
      <c r="G4" s="165"/>
      <c r="H4" s="9"/>
      <c r="I4" s="9"/>
      <c r="J4" s="169"/>
      <c r="K4" s="169"/>
      <c r="L4" s="544" t="s">
        <v>531</v>
      </c>
      <c r="M4" s="170"/>
      <c r="N4" s="498"/>
      <c r="O4" s="572"/>
      <c r="P4" s="571"/>
      <c r="Q4" s="161"/>
      <c r="V4" s="168"/>
    </row>
    <row r="5" spans="1:22" ht="13.5" customHeight="1">
      <c r="A5" s="573">
        <v>2</v>
      </c>
      <c r="B5" s="498">
        <v>17</v>
      </c>
      <c r="C5" s="572" t="s">
        <v>714</v>
      </c>
      <c r="D5" s="164"/>
      <c r="E5" s="567"/>
      <c r="F5" s="171"/>
      <c r="G5" s="165"/>
      <c r="H5" s="9"/>
      <c r="I5" s="9"/>
      <c r="J5" s="169"/>
      <c r="K5" s="172"/>
      <c r="L5" s="545"/>
      <c r="M5" s="173"/>
      <c r="N5" s="498">
        <v>5</v>
      </c>
      <c r="O5" s="572" t="s">
        <v>673</v>
      </c>
      <c r="P5" s="571">
        <v>13</v>
      </c>
      <c r="Q5" s="161"/>
      <c r="V5" s="174"/>
    </row>
    <row r="6" spans="1:22" ht="13.5" customHeight="1">
      <c r="A6" s="573"/>
      <c r="B6" s="498"/>
      <c r="C6" s="572"/>
      <c r="D6" s="576" t="s">
        <v>507</v>
      </c>
      <c r="E6" s="175"/>
      <c r="F6" s="176"/>
      <c r="G6" s="165"/>
      <c r="H6" s="9"/>
      <c r="I6" s="9"/>
      <c r="J6" s="169"/>
      <c r="K6" s="177"/>
      <c r="L6" s="178"/>
      <c r="M6" s="546" t="s">
        <v>514</v>
      </c>
      <c r="N6" s="498"/>
      <c r="O6" s="572"/>
      <c r="P6" s="571"/>
      <c r="Q6" s="161"/>
      <c r="V6" s="168"/>
    </row>
    <row r="7" spans="1:22" ht="13.5" customHeight="1">
      <c r="A7" s="573">
        <v>3</v>
      </c>
      <c r="B7" s="498">
        <v>7</v>
      </c>
      <c r="C7" s="572" t="s">
        <v>681</v>
      </c>
      <c r="D7" s="577"/>
      <c r="E7" s="179"/>
      <c r="F7" s="176"/>
      <c r="G7" s="165"/>
      <c r="H7" s="9"/>
      <c r="I7" s="9"/>
      <c r="J7" s="169"/>
      <c r="K7" s="177"/>
      <c r="L7" s="180"/>
      <c r="M7" s="547"/>
      <c r="N7" s="498">
        <v>20</v>
      </c>
      <c r="O7" s="572" t="s">
        <v>680</v>
      </c>
      <c r="P7" s="571">
        <v>14</v>
      </c>
      <c r="Q7" s="161"/>
      <c r="V7" s="168"/>
    </row>
    <row r="8" spans="1:22" ht="13.5" customHeight="1">
      <c r="A8" s="573"/>
      <c r="B8" s="498"/>
      <c r="C8" s="572"/>
      <c r="D8" s="165"/>
      <c r="E8" s="165"/>
      <c r="F8" s="567" t="s">
        <v>512</v>
      </c>
      <c r="G8" s="165"/>
      <c r="H8" s="9"/>
      <c r="I8" s="9"/>
      <c r="J8" s="169"/>
      <c r="K8" s="545" t="s">
        <v>538</v>
      </c>
      <c r="L8" s="169"/>
      <c r="M8" s="169"/>
      <c r="N8" s="498"/>
      <c r="O8" s="572"/>
      <c r="P8" s="571"/>
      <c r="Q8" s="161"/>
      <c r="V8" s="168"/>
    </row>
    <row r="9" spans="1:22" ht="13.5" customHeight="1">
      <c r="A9" s="573">
        <v>4</v>
      </c>
      <c r="B9" s="498">
        <v>8</v>
      </c>
      <c r="C9" s="572" t="s">
        <v>781</v>
      </c>
      <c r="D9" s="164"/>
      <c r="E9" s="164"/>
      <c r="F9" s="567"/>
      <c r="G9" s="171"/>
      <c r="H9" s="9"/>
      <c r="I9" s="9"/>
      <c r="J9" s="172"/>
      <c r="K9" s="545"/>
      <c r="L9" s="173"/>
      <c r="M9" s="173"/>
      <c r="N9" s="498">
        <v>6</v>
      </c>
      <c r="O9" s="572" t="s">
        <v>687</v>
      </c>
      <c r="P9" s="571">
        <v>15</v>
      </c>
      <c r="Q9" s="161"/>
    </row>
    <row r="10" spans="1:22" ht="13.5" customHeight="1">
      <c r="A10" s="573"/>
      <c r="B10" s="498"/>
      <c r="C10" s="572"/>
      <c r="D10" s="165"/>
      <c r="E10" s="578" t="s">
        <v>510</v>
      </c>
      <c r="F10" s="181"/>
      <c r="G10" s="176"/>
      <c r="H10" s="9"/>
      <c r="I10" s="9"/>
      <c r="J10" s="177"/>
      <c r="K10" s="182"/>
      <c r="L10" s="544" t="s">
        <v>532</v>
      </c>
      <c r="M10" s="169"/>
      <c r="N10" s="498"/>
      <c r="O10" s="572"/>
      <c r="P10" s="571"/>
      <c r="Q10" s="161"/>
    </row>
    <row r="11" spans="1:22" ht="13.5" customHeight="1">
      <c r="A11" s="573">
        <v>5</v>
      </c>
      <c r="B11" s="498">
        <v>4</v>
      </c>
      <c r="C11" s="572" t="s">
        <v>697</v>
      </c>
      <c r="D11" s="164"/>
      <c r="E11" s="579"/>
      <c r="F11" s="165"/>
      <c r="G11" s="176"/>
      <c r="H11" s="9"/>
      <c r="I11" s="9"/>
      <c r="J11" s="177"/>
      <c r="K11" s="169"/>
      <c r="L11" s="548"/>
      <c r="M11" s="173"/>
      <c r="N11" s="498">
        <v>19</v>
      </c>
      <c r="O11" s="572" t="s">
        <v>719</v>
      </c>
      <c r="P11" s="571">
        <v>16</v>
      </c>
      <c r="Q11" s="161"/>
    </row>
    <row r="12" spans="1:22" ht="13.5" customHeight="1">
      <c r="A12" s="573"/>
      <c r="B12" s="498"/>
      <c r="C12" s="572"/>
      <c r="D12" s="165"/>
      <c r="E12" s="165"/>
      <c r="F12" s="165"/>
      <c r="G12" s="176"/>
      <c r="H12" s="9"/>
      <c r="I12" s="9"/>
      <c r="J12" s="177"/>
      <c r="K12" s="169"/>
      <c r="L12" s="169"/>
      <c r="M12" s="169"/>
      <c r="N12" s="498"/>
      <c r="O12" s="572"/>
      <c r="P12" s="571"/>
      <c r="Q12" s="161"/>
    </row>
    <row r="13" spans="1:22" ht="13.5" customHeight="1">
      <c r="A13" s="573">
        <v>6</v>
      </c>
      <c r="B13" s="498">
        <v>15</v>
      </c>
      <c r="C13" s="572" t="s">
        <v>675</v>
      </c>
      <c r="D13" s="164"/>
      <c r="E13" s="164"/>
      <c r="F13" s="165"/>
      <c r="G13" s="567" t="s">
        <v>516</v>
      </c>
      <c r="H13" s="183"/>
      <c r="I13" s="183"/>
      <c r="J13" s="545" t="s">
        <v>521</v>
      </c>
      <c r="K13" s="169"/>
      <c r="L13" s="173"/>
      <c r="M13" s="173"/>
      <c r="N13" s="498">
        <v>21</v>
      </c>
      <c r="O13" s="572" t="s">
        <v>686</v>
      </c>
      <c r="P13" s="571">
        <v>17</v>
      </c>
      <c r="Q13" s="161"/>
    </row>
    <row r="14" spans="1:22" ht="13.5" customHeight="1">
      <c r="A14" s="573"/>
      <c r="B14" s="498"/>
      <c r="C14" s="572"/>
      <c r="D14" s="165"/>
      <c r="E14" s="578" t="s">
        <v>511</v>
      </c>
      <c r="F14" s="165"/>
      <c r="G14" s="567"/>
      <c r="H14" s="568"/>
      <c r="I14" s="569"/>
      <c r="J14" s="545"/>
      <c r="K14" s="169"/>
      <c r="L14" s="544" t="s">
        <v>535</v>
      </c>
      <c r="M14" s="169"/>
      <c r="N14" s="498"/>
      <c r="O14" s="572"/>
      <c r="P14" s="571"/>
      <c r="Q14" s="161"/>
    </row>
    <row r="15" spans="1:22" ht="13.5" customHeight="1">
      <c r="A15" s="573">
        <v>7</v>
      </c>
      <c r="B15" s="498">
        <v>2</v>
      </c>
      <c r="C15" s="572" t="s">
        <v>709</v>
      </c>
      <c r="D15" s="164"/>
      <c r="E15" s="567"/>
      <c r="F15" s="171"/>
      <c r="G15" s="176"/>
      <c r="H15" s="9"/>
      <c r="I15" s="9"/>
      <c r="J15" s="177"/>
      <c r="K15" s="172"/>
      <c r="L15" s="548"/>
      <c r="M15" s="173"/>
      <c r="N15" s="498">
        <v>18</v>
      </c>
      <c r="O15" s="572" t="s">
        <v>690</v>
      </c>
      <c r="P15" s="571">
        <v>18</v>
      </c>
      <c r="Q15" s="161"/>
    </row>
    <row r="16" spans="1:22" ht="13.5" customHeight="1">
      <c r="A16" s="573"/>
      <c r="B16" s="498"/>
      <c r="C16" s="572"/>
      <c r="D16" s="576" t="s">
        <v>508</v>
      </c>
      <c r="E16" s="175"/>
      <c r="F16" s="176"/>
      <c r="G16" s="176"/>
      <c r="H16" s="9"/>
      <c r="I16" s="9"/>
      <c r="J16" s="182"/>
      <c r="K16" s="545" t="s">
        <v>537</v>
      </c>
      <c r="L16" s="169"/>
      <c r="M16" s="169"/>
      <c r="N16" s="498"/>
      <c r="O16" s="572"/>
      <c r="P16" s="571"/>
      <c r="Q16" s="161"/>
    </row>
    <row r="17" spans="1:17" ht="13.5" customHeight="1">
      <c r="A17" s="573">
        <v>8</v>
      </c>
      <c r="B17" s="498">
        <v>9</v>
      </c>
      <c r="C17" s="572" t="s">
        <v>683</v>
      </c>
      <c r="D17" s="577"/>
      <c r="E17" s="179"/>
      <c r="F17" s="176"/>
      <c r="G17" s="176"/>
      <c r="H17" s="9"/>
      <c r="I17" s="9"/>
      <c r="J17" s="169"/>
      <c r="K17" s="545"/>
      <c r="L17" s="169"/>
      <c r="M17" s="173"/>
      <c r="N17" s="498">
        <v>3</v>
      </c>
      <c r="O17" s="572" t="s">
        <v>693</v>
      </c>
      <c r="P17" s="571">
        <v>19</v>
      </c>
      <c r="Q17" s="161"/>
    </row>
    <row r="18" spans="1:17" ht="13.5" customHeight="1">
      <c r="A18" s="573"/>
      <c r="B18" s="498"/>
      <c r="C18" s="572"/>
      <c r="D18" s="165"/>
      <c r="E18" s="165"/>
      <c r="F18" s="567" t="s">
        <v>533</v>
      </c>
      <c r="G18" s="181"/>
      <c r="H18" s="9"/>
      <c r="I18" s="9"/>
      <c r="J18" s="169"/>
      <c r="K18" s="177"/>
      <c r="L18" s="169"/>
      <c r="M18" s="546" t="s">
        <v>534</v>
      </c>
      <c r="N18" s="498"/>
      <c r="O18" s="572"/>
      <c r="P18" s="571"/>
      <c r="Q18" s="161"/>
    </row>
    <row r="19" spans="1:17" ht="13.5" customHeight="1">
      <c r="A19" s="573">
        <v>9</v>
      </c>
      <c r="B19" s="498">
        <v>14</v>
      </c>
      <c r="C19" s="572" t="s">
        <v>677</v>
      </c>
      <c r="D19" s="164"/>
      <c r="E19" s="165"/>
      <c r="F19" s="567"/>
      <c r="G19" s="165"/>
      <c r="H19" s="9"/>
      <c r="I19" s="9"/>
      <c r="J19" s="169"/>
      <c r="K19" s="177"/>
      <c r="L19" s="172"/>
      <c r="M19" s="547"/>
      <c r="N19" s="498">
        <v>10</v>
      </c>
      <c r="O19" s="572" t="s">
        <v>705</v>
      </c>
      <c r="P19" s="571">
        <v>20</v>
      </c>
      <c r="Q19" s="161"/>
    </row>
    <row r="20" spans="1:17" ht="13.5" customHeight="1">
      <c r="A20" s="573"/>
      <c r="B20" s="498"/>
      <c r="C20" s="572"/>
      <c r="D20" s="576" t="s">
        <v>513</v>
      </c>
      <c r="E20" s="165"/>
      <c r="F20" s="176"/>
      <c r="G20" s="165"/>
      <c r="H20" s="9"/>
      <c r="I20" s="9"/>
      <c r="J20" s="169"/>
      <c r="K20" s="182"/>
      <c r="L20" s="545" t="s">
        <v>536</v>
      </c>
      <c r="M20" s="184"/>
      <c r="N20" s="498"/>
      <c r="O20" s="572"/>
      <c r="P20" s="571"/>
      <c r="Q20" s="161"/>
    </row>
    <row r="21" spans="1:17" ht="13.5" customHeight="1">
      <c r="A21" s="573">
        <v>10</v>
      </c>
      <c r="B21" s="498">
        <v>12</v>
      </c>
      <c r="C21" s="572" t="s">
        <v>669</v>
      </c>
      <c r="D21" s="577"/>
      <c r="E21" s="171"/>
      <c r="F21" s="176"/>
      <c r="G21" s="165"/>
      <c r="H21" s="9"/>
      <c r="I21" s="9"/>
      <c r="J21" s="169"/>
      <c r="K21" s="169"/>
      <c r="L21" s="548"/>
      <c r="M21" s="173"/>
      <c r="N21" s="498">
        <v>11</v>
      </c>
      <c r="O21" s="572" t="s">
        <v>667</v>
      </c>
      <c r="P21" s="571">
        <v>21</v>
      </c>
      <c r="Q21" s="161"/>
    </row>
    <row r="22" spans="1:17" ht="13.5" customHeight="1">
      <c r="A22" s="573"/>
      <c r="B22" s="498"/>
      <c r="C22" s="572"/>
      <c r="D22" s="185"/>
      <c r="E22" s="567" t="s">
        <v>515</v>
      </c>
      <c r="F22" s="181"/>
      <c r="G22" s="165"/>
      <c r="H22" s="9"/>
      <c r="I22" s="9"/>
      <c r="J22" s="9"/>
      <c r="K22" s="9"/>
      <c r="L22" s="9"/>
      <c r="M22" s="9"/>
      <c r="N22" s="498"/>
      <c r="O22" s="572"/>
      <c r="P22" s="571"/>
      <c r="Q22" s="161"/>
    </row>
    <row r="23" spans="1:17" ht="15.75" customHeight="1">
      <c r="A23" s="574">
        <v>11</v>
      </c>
      <c r="B23" s="498">
        <v>13</v>
      </c>
      <c r="C23" s="572" t="s">
        <v>671</v>
      </c>
      <c r="D23" s="164"/>
      <c r="E23" s="579"/>
      <c r="F23" s="165"/>
      <c r="G23" s="165"/>
      <c r="H23" s="9"/>
      <c r="I23" s="9"/>
      <c r="J23" s="9"/>
      <c r="K23" s="9"/>
      <c r="L23" s="9"/>
      <c r="M23" s="9"/>
      <c r="N23" s="492"/>
      <c r="O23" s="575" t="str">
        <f>IF(N23="","",VLOOKUP(N23,$B$66:$C$89,2))</f>
        <v/>
      </c>
      <c r="P23" s="571"/>
      <c r="Q23" s="161"/>
    </row>
    <row r="24" spans="1:17" ht="15.75" customHeight="1">
      <c r="A24" s="574"/>
      <c r="B24" s="498"/>
      <c r="C24" s="572"/>
      <c r="D24" s="166"/>
      <c r="E24" s="166"/>
      <c r="F24" s="9"/>
      <c r="G24" s="9"/>
      <c r="H24" s="9"/>
      <c r="I24" s="9"/>
      <c r="J24" s="9"/>
      <c r="K24" s="9"/>
      <c r="L24" s="9"/>
      <c r="M24" s="9"/>
      <c r="N24" s="492"/>
      <c r="O24" s="575"/>
      <c r="P24" s="571"/>
      <c r="Q24" s="161"/>
    </row>
    <row r="25" spans="1:17" ht="9.6" customHeight="1">
      <c r="A25" s="186"/>
      <c r="B25" s="186"/>
      <c r="C25" s="18"/>
      <c r="D25" s="166"/>
      <c r="E25" s="166"/>
      <c r="F25" s="9"/>
      <c r="G25" s="9"/>
      <c r="H25" s="9"/>
      <c r="I25" s="9"/>
      <c r="J25" s="9"/>
      <c r="K25" s="9"/>
      <c r="L25" s="9"/>
      <c r="M25" s="9"/>
      <c r="N25" s="492"/>
      <c r="O25" s="575"/>
      <c r="P25" s="571"/>
      <c r="Q25" s="161"/>
    </row>
    <row r="26" spans="1:17" ht="15.75" customHeight="1">
      <c r="A26" s="186"/>
      <c r="B26" s="186"/>
      <c r="C26" s="187" t="s">
        <v>250</v>
      </c>
      <c r="D26" s="9"/>
      <c r="E26" s="9"/>
      <c r="F26" s="9"/>
      <c r="G26" s="9"/>
      <c r="H26" s="9"/>
      <c r="I26" s="9"/>
      <c r="J26" s="9"/>
      <c r="L26" s="189"/>
      <c r="M26" s="189"/>
      <c r="N26" s="492"/>
      <c r="O26" s="575"/>
      <c r="P26" s="571"/>
      <c r="Q26" s="161"/>
    </row>
    <row r="27" spans="1:17" ht="15.95" customHeight="1">
      <c r="A27" s="573"/>
      <c r="B27" s="573"/>
      <c r="C27" s="572"/>
      <c r="D27" s="190"/>
      <c r="E27" s="191"/>
      <c r="F27" s="191"/>
      <c r="G27" s="192"/>
      <c r="H27" s="192"/>
      <c r="I27" s="186"/>
      <c r="J27" s="192"/>
      <c r="K27" s="193"/>
      <c r="L27" s="186"/>
      <c r="M27" s="194"/>
      <c r="N27" s="573"/>
      <c r="O27" s="571" t="str">
        <f>IF(N27="","",VLOOKUP(N27,$B$66:$C$89,2))</f>
        <v/>
      </c>
      <c r="P27" s="571"/>
      <c r="Q27" s="161"/>
    </row>
    <row r="28" spans="1:17" ht="15.95" customHeight="1">
      <c r="A28" s="573"/>
      <c r="B28" s="573"/>
      <c r="C28" s="572"/>
      <c r="D28" s="195"/>
      <c r="E28" s="178"/>
      <c r="F28" s="191"/>
      <c r="G28" s="192"/>
      <c r="H28" s="192"/>
      <c r="I28" s="186"/>
      <c r="J28" s="192"/>
      <c r="K28" s="193"/>
      <c r="L28" s="186"/>
      <c r="M28" s="186"/>
      <c r="N28" s="573"/>
      <c r="O28" s="571"/>
      <c r="P28" s="571"/>
      <c r="Q28" s="161"/>
    </row>
    <row r="29" spans="1:17" ht="15.95" customHeight="1">
      <c r="A29" s="573"/>
      <c r="B29" s="573"/>
      <c r="C29" s="572"/>
      <c r="D29" s="196"/>
      <c r="E29" s="177"/>
      <c r="I29" s="197"/>
      <c r="J29" s="197"/>
      <c r="K29" s="197"/>
      <c r="N29" s="573"/>
      <c r="O29" s="571"/>
      <c r="P29" s="571"/>
      <c r="Q29" s="161"/>
    </row>
    <row r="30" spans="1:17" ht="15.95" customHeight="1">
      <c r="A30" s="573"/>
      <c r="B30" s="573"/>
      <c r="C30" s="572"/>
      <c r="D30" s="198"/>
      <c r="I30" s="197"/>
      <c r="J30" s="197"/>
      <c r="K30" s="197"/>
      <c r="N30" s="573"/>
      <c r="O30" s="571"/>
      <c r="P30" s="571"/>
      <c r="Q30" s="161"/>
    </row>
    <row r="31" spans="1:17" ht="9" customHeight="1">
      <c r="A31" s="186"/>
      <c r="B31" s="186"/>
      <c r="C31" s="158"/>
      <c r="D31" s="18"/>
      <c r="I31" s="197"/>
      <c r="J31" s="197"/>
      <c r="K31" s="197"/>
      <c r="N31" s="186"/>
      <c r="O31" s="158"/>
      <c r="P31" s="158"/>
      <c r="Q31" s="161"/>
    </row>
    <row r="32" spans="1:17" ht="15.95" customHeight="1">
      <c r="A32" s="186"/>
      <c r="B32" s="186"/>
      <c r="C32" s="158"/>
      <c r="I32" s="197"/>
      <c r="J32" s="197"/>
      <c r="K32" s="197"/>
      <c r="M32" s="570" t="s">
        <v>210</v>
      </c>
      <c r="N32" s="570"/>
      <c r="O32" s="570"/>
      <c r="P32" s="570"/>
      <c r="Q32" s="570"/>
    </row>
    <row r="33" spans="1:22" ht="12" customHeight="1">
      <c r="A33" s="186"/>
      <c r="B33" s="186"/>
      <c r="C33" s="158"/>
      <c r="D33" s="15"/>
      <c r="E33" s="192"/>
      <c r="F33" s="192"/>
      <c r="G33" s="192"/>
      <c r="H33" s="192"/>
      <c r="I33" s="18"/>
      <c r="J33" s="18"/>
      <c r="K33" s="193"/>
      <c r="L33" s="186"/>
      <c r="M33" s="570"/>
      <c r="N33" s="570"/>
      <c r="O33" s="570"/>
      <c r="P33" s="570"/>
      <c r="Q33" s="570"/>
    </row>
    <row r="34" spans="1:22" ht="12" customHeight="1">
      <c r="A34" s="186"/>
      <c r="B34" s="186"/>
      <c r="C34" s="158"/>
      <c r="D34" s="15"/>
      <c r="E34" s="192"/>
      <c r="F34" s="192"/>
      <c r="G34" s="192"/>
      <c r="H34" s="192"/>
      <c r="I34" s="18"/>
      <c r="J34" s="18"/>
      <c r="K34" s="193"/>
      <c r="L34" s="186"/>
      <c r="M34" s="199"/>
      <c r="N34" s="199"/>
      <c r="O34" s="199"/>
      <c r="P34" s="199"/>
      <c r="Q34" s="199"/>
    </row>
    <row r="35" spans="1:22" ht="15.95" customHeight="1">
      <c r="A35" s="531" t="s">
        <v>134</v>
      </c>
      <c r="B35" s="531"/>
      <c r="C35" s="531"/>
      <c r="D35" s="531"/>
      <c r="E35" s="531"/>
      <c r="F35" s="531"/>
      <c r="G35" s="531"/>
      <c r="H35" s="531"/>
      <c r="I35" s="531"/>
      <c r="J35" s="531"/>
      <c r="K35" s="531"/>
      <c r="L35" s="531"/>
      <c r="M35" s="531"/>
      <c r="N35" s="531"/>
      <c r="O35" s="531"/>
      <c r="P35" s="531"/>
      <c r="Q35" s="157"/>
      <c r="R35" s="157"/>
      <c r="S35" s="157"/>
      <c r="T35" s="157"/>
      <c r="U35" s="200"/>
    </row>
    <row r="36" spans="1:22" ht="9.75" customHeight="1">
      <c r="A36" s="157"/>
      <c r="B36" s="157"/>
      <c r="C36" s="157"/>
      <c r="D36" s="157"/>
      <c r="E36" s="157"/>
      <c r="F36" s="157"/>
      <c r="G36" s="157"/>
      <c r="H36" s="157"/>
      <c r="I36" s="157"/>
      <c r="J36" s="157"/>
      <c r="K36" s="157"/>
      <c r="L36" s="157"/>
      <c r="M36" s="157"/>
      <c r="N36" s="157"/>
      <c r="O36" s="157"/>
      <c r="P36" s="157"/>
      <c r="Q36" s="157"/>
      <c r="R36" s="157"/>
      <c r="S36" s="157"/>
      <c r="T36" s="157"/>
      <c r="U36" s="200"/>
    </row>
    <row r="37" spans="1:22" ht="15.95" customHeight="1">
      <c r="B37" s="201" t="s">
        <v>142</v>
      </c>
      <c r="C37" s="157" t="s">
        <v>1</v>
      </c>
      <c r="I37" s="585"/>
      <c r="J37" s="585"/>
      <c r="N37" s="201" t="s">
        <v>142</v>
      </c>
      <c r="O37" s="157" t="s">
        <v>1</v>
      </c>
      <c r="S37" s="153"/>
      <c r="T37" s="200"/>
      <c r="U37" s="155"/>
      <c r="V37" s="202"/>
    </row>
    <row r="38" spans="1:22" ht="13.5" customHeight="1">
      <c r="A38" s="573">
        <v>1</v>
      </c>
      <c r="B38" s="498">
        <v>9</v>
      </c>
      <c r="C38" s="572" t="s">
        <v>667</v>
      </c>
      <c r="D38" s="203"/>
      <c r="E38" s="204"/>
      <c r="F38" s="205"/>
      <c r="G38" s="9"/>
      <c r="I38" s="9"/>
      <c r="J38" s="9"/>
      <c r="L38" s="206"/>
      <c r="M38" s="453"/>
      <c r="N38" s="500">
        <v>12</v>
      </c>
      <c r="O38" s="572" t="s">
        <v>738</v>
      </c>
      <c r="P38" s="571">
        <v>8</v>
      </c>
      <c r="Q38" s="584"/>
      <c r="R38" s="207"/>
      <c r="S38" s="28"/>
      <c r="T38" s="158"/>
      <c r="U38" s="200"/>
    </row>
    <row r="39" spans="1:22" ht="13.5" customHeight="1">
      <c r="A39" s="573"/>
      <c r="B39" s="498"/>
      <c r="C39" s="572"/>
      <c r="D39" s="165"/>
      <c r="E39" s="578" t="s">
        <v>509</v>
      </c>
      <c r="F39" s="208"/>
      <c r="G39" s="165"/>
      <c r="H39" s="9"/>
      <c r="I39" s="169"/>
      <c r="J39" s="169"/>
      <c r="K39" s="544" t="s">
        <v>514</v>
      </c>
      <c r="L39" s="454"/>
      <c r="M39" s="455"/>
      <c r="N39" s="500"/>
      <c r="O39" s="572"/>
      <c r="P39" s="489"/>
      <c r="Q39" s="490"/>
      <c r="R39" s="200"/>
      <c r="S39" s="155"/>
      <c r="T39" s="202"/>
      <c r="U39" s="153"/>
      <c r="V39" s="153"/>
    </row>
    <row r="40" spans="1:22" ht="13.5" customHeight="1">
      <c r="A40" s="573">
        <v>2</v>
      </c>
      <c r="B40" s="498">
        <v>14</v>
      </c>
      <c r="C40" s="572" t="s">
        <v>690</v>
      </c>
      <c r="D40" s="164"/>
      <c r="E40" s="567"/>
      <c r="F40" s="171"/>
      <c r="G40" s="165"/>
      <c r="H40" s="9"/>
      <c r="I40" s="169"/>
      <c r="J40" s="172"/>
      <c r="K40" s="548"/>
      <c r="L40" s="210"/>
      <c r="M40" s="456"/>
      <c r="N40" s="500">
        <v>6</v>
      </c>
      <c r="O40" s="572" t="s">
        <v>683</v>
      </c>
      <c r="P40" s="571">
        <v>9</v>
      </c>
      <c r="Q40" s="571"/>
      <c r="R40" s="200"/>
      <c r="S40" s="155"/>
      <c r="T40" s="202"/>
      <c r="U40" s="153"/>
      <c r="V40" s="153"/>
    </row>
    <row r="41" spans="1:22" ht="13.5" customHeight="1">
      <c r="A41" s="573"/>
      <c r="B41" s="498"/>
      <c r="C41" s="572"/>
      <c r="D41" s="576" t="s">
        <v>507</v>
      </c>
      <c r="E41" s="175"/>
      <c r="F41" s="176"/>
      <c r="G41" s="165"/>
      <c r="H41" s="9"/>
      <c r="I41" s="169"/>
      <c r="J41" s="545" t="s">
        <v>531</v>
      </c>
      <c r="K41" s="184"/>
      <c r="L41" s="211"/>
      <c r="M41" s="457"/>
      <c r="N41" s="500"/>
      <c r="O41" s="572"/>
      <c r="P41" s="489"/>
      <c r="Q41" s="571"/>
      <c r="R41" s="154"/>
      <c r="S41" s="155"/>
      <c r="T41" s="153"/>
      <c r="U41" s="153"/>
      <c r="V41" s="153"/>
    </row>
    <row r="42" spans="1:22" ht="13.5" customHeight="1">
      <c r="A42" s="573">
        <v>3</v>
      </c>
      <c r="B42" s="498">
        <v>4</v>
      </c>
      <c r="C42" s="572" t="s">
        <v>687</v>
      </c>
      <c r="D42" s="577"/>
      <c r="E42" s="179"/>
      <c r="F42" s="176"/>
      <c r="G42" s="165"/>
      <c r="H42" s="9"/>
      <c r="I42" s="172"/>
      <c r="J42" s="545"/>
      <c r="K42" s="173"/>
      <c r="L42" s="212"/>
      <c r="M42" s="458"/>
      <c r="N42" s="500">
        <v>13</v>
      </c>
      <c r="O42" s="572" t="s">
        <v>719</v>
      </c>
      <c r="P42" s="571">
        <v>10</v>
      </c>
      <c r="Q42" s="571"/>
      <c r="R42" s="154"/>
      <c r="S42" s="155"/>
      <c r="T42" s="153"/>
      <c r="U42" s="153"/>
      <c r="V42" s="153"/>
    </row>
    <row r="43" spans="1:22" ht="13.5" customHeight="1">
      <c r="A43" s="573"/>
      <c r="B43" s="498"/>
      <c r="C43" s="572"/>
      <c r="D43" s="165"/>
      <c r="E43" s="165"/>
      <c r="F43" s="176"/>
      <c r="G43" s="165"/>
      <c r="H43" s="9"/>
      <c r="I43" s="177"/>
      <c r="J43" s="178"/>
      <c r="K43" s="586" t="s">
        <v>515</v>
      </c>
      <c r="L43" s="213"/>
      <c r="M43" s="459"/>
      <c r="N43" s="500"/>
      <c r="O43" s="572"/>
      <c r="P43" s="489"/>
      <c r="Q43" s="571"/>
      <c r="R43" s="154"/>
      <c r="S43" s="155"/>
      <c r="T43" s="153"/>
      <c r="U43" s="153"/>
      <c r="V43" s="153"/>
    </row>
    <row r="44" spans="1:22" ht="13.5" customHeight="1">
      <c r="A44" s="573">
        <v>4</v>
      </c>
      <c r="B44" s="498">
        <v>8</v>
      </c>
      <c r="C44" s="572" t="s">
        <v>697</v>
      </c>
      <c r="D44" s="164"/>
      <c r="E44" s="165"/>
      <c r="F44" s="176"/>
      <c r="G44" s="165"/>
      <c r="H44" s="9"/>
      <c r="I44" s="177"/>
      <c r="J44" s="180"/>
      <c r="K44" s="587"/>
      <c r="L44" s="214"/>
      <c r="M44" s="460"/>
      <c r="N44" s="500">
        <v>15</v>
      </c>
      <c r="O44" s="572" t="s">
        <v>675</v>
      </c>
      <c r="P44" s="571">
        <v>11</v>
      </c>
      <c r="Q44" s="571"/>
      <c r="R44" s="154"/>
      <c r="S44" s="155"/>
      <c r="T44" s="153"/>
      <c r="U44" s="153"/>
      <c r="V44" s="153"/>
    </row>
    <row r="45" spans="1:22" ht="13.5" customHeight="1">
      <c r="A45" s="573"/>
      <c r="B45" s="498"/>
      <c r="C45" s="572"/>
      <c r="D45" s="576" t="s">
        <v>508</v>
      </c>
      <c r="E45" s="165"/>
      <c r="F45" s="567" t="s">
        <v>511</v>
      </c>
      <c r="G45" s="181"/>
      <c r="H45" s="183"/>
      <c r="I45" s="545" t="s">
        <v>532</v>
      </c>
      <c r="J45" s="169"/>
      <c r="K45" s="184"/>
      <c r="L45" s="166"/>
      <c r="M45" s="459"/>
      <c r="N45" s="500"/>
      <c r="O45" s="572"/>
      <c r="P45" s="489"/>
      <c r="Q45" s="571"/>
      <c r="R45" s="154"/>
      <c r="S45" s="155"/>
      <c r="T45" s="153"/>
      <c r="U45" s="153"/>
      <c r="V45" s="153"/>
    </row>
    <row r="46" spans="1:22" ht="13.5" customHeight="1">
      <c r="A46" s="573">
        <v>5</v>
      </c>
      <c r="B46" s="498">
        <v>5</v>
      </c>
      <c r="C46" s="572" t="s">
        <v>681</v>
      </c>
      <c r="D46" s="577"/>
      <c r="E46" s="171"/>
      <c r="F46" s="567"/>
      <c r="G46" s="592"/>
      <c r="H46" s="593"/>
      <c r="I46" s="545"/>
      <c r="J46" s="169"/>
      <c r="K46" s="173"/>
      <c r="L46" s="216"/>
      <c r="M46" s="461"/>
      <c r="N46" s="500">
        <v>7</v>
      </c>
      <c r="O46" s="572" t="s">
        <v>705</v>
      </c>
      <c r="P46" s="571">
        <v>12</v>
      </c>
      <c r="Q46" s="158"/>
      <c r="R46" s="154"/>
      <c r="S46" s="155"/>
      <c r="T46" s="153"/>
      <c r="U46" s="153"/>
      <c r="V46" s="153"/>
    </row>
    <row r="47" spans="1:22" ht="13.5" customHeight="1">
      <c r="A47" s="573"/>
      <c r="B47" s="498"/>
      <c r="C47" s="572"/>
      <c r="D47" s="185"/>
      <c r="E47" s="567" t="s">
        <v>510</v>
      </c>
      <c r="F47" s="181"/>
      <c r="G47" s="165"/>
      <c r="H47" s="9"/>
      <c r="I47" s="177"/>
      <c r="J47" s="217"/>
      <c r="K47" s="544" t="s">
        <v>534</v>
      </c>
      <c r="L47" s="166"/>
      <c r="M47" s="459"/>
      <c r="N47" s="500"/>
      <c r="O47" s="572"/>
      <c r="P47" s="489"/>
      <c r="Q47" s="207"/>
      <c r="R47" s="28"/>
      <c r="S47" s="158"/>
      <c r="U47" s="155"/>
      <c r="V47" s="153"/>
    </row>
    <row r="48" spans="1:22" ht="13.5" customHeight="1">
      <c r="A48" s="573">
        <v>6</v>
      </c>
      <c r="B48" s="498">
        <v>10</v>
      </c>
      <c r="C48" s="572" t="s">
        <v>686</v>
      </c>
      <c r="D48" s="164"/>
      <c r="E48" s="567"/>
      <c r="F48" s="165"/>
      <c r="G48" s="165"/>
      <c r="H48" s="9"/>
      <c r="I48" s="177"/>
      <c r="J48" s="172"/>
      <c r="K48" s="548"/>
      <c r="L48" s="216"/>
      <c r="M48" s="462"/>
      <c r="N48" s="500">
        <v>2</v>
      </c>
      <c r="O48" s="572" t="s">
        <v>759</v>
      </c>
      <c r="P48" s="571">
        <v>13</v>
      </c>
      <c r="Q48" s="158"/>
      <c r="R48" s="154"/>
      <c r="S48" s="155"/>
      <c r="T48" s="153"/>
      <c r="U48" s="153"/>
      <c r="V48" s="153"/>
    </row>
    <row r="49" spans="1:23" ht="13.5" customHeight="1">
      <c r="A49" s="573"/>
      <c r="B49" s="498"/>
      <c r="C49" s="572"/>
      <c r="D49" s="576" t="s">
        <v>513</v>
      </c>
      <c r="E49" s="175"/>
      <c r="F49" s="165"/>
      <c r="G49" s="165"/>
      <c r="H49" s="9"/>
      <c r="I49" s="182"/>
      <c r="J49" s="545" t="s">
        <v>536</v>
      </c>
      <c r="K49" s="184"/>
      <c r="L49" s="218"/>
      <c r="M49" s="455"/>
      <c r="N49" s="500"/>
      <c r="O49" s="572"/>
      <c r="P49" s="489"/>
      <c r="Q49" s="219"/>
      <c r="R49" s="207"/>
      <c r="S49" s="28"/>
      <c r="T49" s="158"/>
    </row>
    <row r="50" spans="1:23" ht="13.5" customHeight="1">
      <c r="A50" s="573">
        <v>7</v>
      </c>
      <c r="B50" s="498">
        <v>11</v>
      </c>
      <c r="C50" s="572" t="s">
        <v>671</v>
      </c>
      <c r="D50" s="577"/>
      <c r="E50" s="179"/>
      <c r="F50" s="165"/>
      <c r="G50" s="165"/>
      <c r="H50" s="9"/>
      <c r="I50" s="169"/>
      <c r="J50" s="545"/>
      <c r="K50" s="220"/>
      <c r="L50" s="221"/>
      <c r="M50" s="463"/>
      <c r="N50" s="500">
        <v>3</v>
      </c>
      <c r="O50" s="572" t="s">
        <v>677</v>
      </c>
      <c r="P50" s="571">
        <v>14</v>
      </c>
    </row>
    <row r="51" spans="1:23" ht="13.5" customHeight="1">
      <c r="A51" s="573"/>
      <c r="B51" s="498"/>
      <c r="C51" s="572"/>
      <c r="D51" s="165"/>
      <c r="E51" s="165"/>
      <c r="F51" s="165"/>
      <c r="G51" s="165"/>
      <c r="H51" s="9"/>
      <c r="I51" s="169"/>
      <c r="J51" s="178"/>
      <c r="K51" s="590" t="s">
        <v>535</v>
      </c>
      <c r="L51" s="166"/>
      <c r="M51" s="464"/>
      <c r="N51" s="500"/>
      <c r="O51" s="572"/>
      <c r="P51" s="489"/>
    </row>
    <row r="52" spans="1:23" ht="13.5" customHeight="1">
      <c r="A52" s="186"/>
      <c r="B52" s="139"/>
      <c r="C52" s="28"/>
      <c r="D52" s="9"/>
      <c r="E52" s="9"/>
      <c r="F52" s="9"/>
      <c r="G52" s="9"/>
      <c r="H52" s="9"/>
      <c r="I52" s="169"/>
      <c r="J52" s="180"/>
      <c r="K52" s="591"/>
      <c r="L52" s="206"/>
      <c r="M52" s="462"/>
      <c r="N52" s="500">
        <v>1</v>
      </c>
      <c r="O52" s="572" t="s">
        <v>679</v>
      </c>
      <c r="P52" s="571">
        <v>15</v>
      </c>
    </row>
    <row r="53" spans="1:23" ht="13.5" customHeight="1">
      <c r="A53" s="186"/>
      <c r="B53" s="139"/>
      <c r="C53" s="28"/>
      <c r="D53" s="166"/>
      <c r="E53" s="153"/>
      <c r="F53" s="9"/>
      <c r="G53" s="9"/>
      <c r="H53" s="9"/>
      <c r="I53" s="9"/>
      <c r="J53" s="9"/>
      <c r="K53" s="153"/>
      <c r="L53" s="9"/>
      <c r="M53" s="9"/>
      <c r="N53" s="500"/>
      <c r="O53" s="572"/>
      <c r="P53" s="489"/>
    </row>
    <row r="54" spans="1:23" ht="25.5" customHeight="1">
      <c r="A54" s="186"/>
      <c r="C54" s="174" t="s">
        <v>136</v>
      </c>
      <c r="F54" s="192"/>
      <c r="G54" s="192"/>
      <c r="H54" s="192"/>
      <c r="I54" s="158"/>
      <c r="J54" s="151"/>
      <c r="L54" s="186"/>
      <c r="M54" s="186"/>
      <c r="N54" s="222"/>
      <c r="O54" s="575"/>
      <c r="P54" s="571"/>
    </row>
    <row r="55" spans="1:23" ht="12" customHeight="1">
      <c r="A55" s="186"/>
      <c r="C55" s="572"/>
      <c r="F55" s="192"/>
      <c r="G55" s="192"/>
      <c r="H55" s="192"/>
      <c r="I55" s="158"/>
      <c r="J55" s="151"/>
      <c r="L55" s="186"/>
      <c r="M55" s="186"/>
      <c r="N55" s="222"/>
      <c r="O55" s="575"/>
      <c r="P55" s="571"/>
    </row>
    <row r="56" spans="1:23" ht="12" customHeight="1">
      <c r="A56" s="186"/>
      <c r="C56" s="572"/>
      <c r="D56" s="588" t="s">
        <v>512</v>
      </c>
      <c r="E56" s="178"/>
      <c r="F56" s="192"/>
      <c r="G56" s="192"/>
      <c r="H56" s="192"/>
      <c r="I56" s="158"/>
      <c r="J56" s="151"/>
      <c r="L56" s="186"/>
      <c r="M56" s="186"/>
      <c r="N56" s="222"/>
      <c r="O56" s="575"/>
      <c r="P56" s="571"/>
    </row>
    <row r="57" spans="1:23" ht="12" customHeight="1">
      <c r="A57" s="186"/>
      <c r="C57" s="572"/>
      <c r="D57" s="589"/>
      <c r="E57" s="184"/>
      <c r="F57" s="192"/>
      <c r="G57" s="192"/>
      <c r="H57" s="192"/>
      <c r="I57" s="158"/>
      <c r="J57" s="151"/>
      <c r="L57" s="186"/>
      <c r="M57" s="186"/>
      <c r="N57" s="222"/>
      <c r="O57" s="575"/>
      <c r="P57" s="571"/>
    </row>
    <row r="58" spans="1:23" ht="12" customHeight="1">
      <c r="A58" s="186"/>
      <c r="C58" s="572"/>
      <c r="D58" s="223"/>
      <c r="F58" s="192"/>
      <c r="G58" s="192"/>
      <c r="H58" s="192"/>
      <c r="I58" s="158"/>
      <c r="J58" s="151"/>
      <c r="L58" s="186"/>
      <c r="M58" s="186"/>
      <c r="N58" s="222"/>
      <c r="O58" s="575"/>
      <c r="P58" s="571"/>
    </row>
    <row r="59" spans="1:23" ht="9.75" customHeight="1">
      <c r="A59" s="186"/>
      <c r="C59" s="28"/>
      <c r="F59" s="192"/>
      <c r="G59" s="192"/>
      <c r="H59" s="192"/>
      <c r="I59" s="192"/>
      <c r="J59" s="151"/>
      <c r="M59" s="186"/>
      <c r="N59" s="222"/>
      <c r="O59" s="575"/>
      <c r="P59" s="571"/>
    </row>
    <row r="60" spans="1:23" ht="19.5" customHeight="1">
      <c r="A60" s="186"/>
      <c r="C60" s="28"/>
      <c r="F60" s="192"/>
      <c r="G60" s="192"/>
      <c r="H60" s="192"/>
      <c r="I60" s="192"/>
      <c r="J60" s="151"/>
      <c r="N60" s="148"/>
      <c r="O60" s="148"/>
      <c r="P60" s="28"/>
    </row>
    <row r="61" spans="1:23" ht="19.5" customHeight="1">
      <c r="A61" s="186"/>
      <c r="C61" s="28"/>
      <c r="F61" s="192"/>
      <c r="G61" s="192"/>
      <c r="H61" s="192"/>
      <c r="I61" s="192"/>
      <c r="J61" s="151"/>
      <c r="N61" s="148"/>
      <c r="O61" s="148"/>
      <c r="P61" s="28"/>
    </row>
    <row r="62" spans="1:23" ht="19.5" customHeight="1">
      <c r="A62" s="186"/>
      <c r="C62" s="28"/>
      <c r="F62" s="192"/>
      <c r="G62" s="192"/>
      <c r="H62" s="192"/>
      <c r="I62" s="192"/>
      <c r="J62" s="151"/>
      <c r="N62" s="148"/>
      <c r="O62" s="148"/>
      <c r="P62" s="28"/>
    </row>
    <row r="63" spans="1:23" ht="19.5" customHeight="1">
      <c r="A63" s="186"/>
      <c r="C63" s="28"/>
      <c r="F63" s="192"/>
      <c r="G63" s="192"/>
      <c r="J63" s="151"/>
      <c r="N63" s="148"/>
      <c r="O63" s="148"/>
      <c r="P63" s="28"/>
    </row>
    <row r="64" spans="1:23" ht="20.100000000000001" customHeight="1">
      <c r="C64" s="154" t="s">
        <v>12</v>
      </c>
      <c r="D64" s="15"/>
      <c r="E64" s="192"/>
      <c r="F64" s="192"/>
      <c r="G64" s="192"/>
      <c r="H64" s="192"/>
      <c r="I64" s="158"/>
      <c r="J64" s="15"/>
      <c r="K64" s="193"/>
      <c r="L64" s="186"/>
      <c r="M64" s="186"/>
      <c r="N64" s="582" t="s">
        <v>13</v>
      </c>
      <c r="O64" s="494"/>
      <c r="P64" s="154"/>
      <c r="Q64" s="168"/>
      <c r="V64" s="162"/>
      <c r="W64" s="154"/>
    </row>
    <row r="65" spans="2:23" ht="20.100000000000001" customHeight="1">
      <c r="B65" s="35"/>
      <c r="C65" s="35" t="s">
        <v>1</v>
      </c>
      <c r="D65" s="583"/>
      <c r="E65" s="583"/>
      <c r="F65" s="192"/>
      <c r="G65" s="192"/>
      <c r="H65" s="192"/>
      <c r="I65" s="158"/>
      <c r="J65" s="15"/>
      <c r="K65" s="193"/>
      <c r="L65" s="186"/>
      <c r="M65" s="186"/>
      <c r="N65" s="35"/>
      <c r="O65" s="35" t="s">
        <v>1</v>
      </c>
      <c r="P65" s="580"/>
      <c r="Q65" s="581"/>
      <c r="V65" s="27"/>
      <c r="W65" s="28"/>
    </row>
    <row r="66" spans="2:23" ht="20.100000000000001" customHeight="1">
      <c r="B66" s="35">
        <v>1</v>
      </c>
      <c r="C66" s="34" t="s">
        <v>125</v>
      </c>
      <c r="D66" s="583"/>
      <c r="E66" s="583"/>
      <c r="F66" s="192"/>
      <c r="G66" s="192"/>
      <c r="H66" s="192"/>
      <c r="I66" s="158"/>
      <c r="J66" s="15"/>
      <c r="K66" s="193"/>
      <c r="L66" s="186"/>
      <c r="M66" s="186"/>
      <c r="N66" s="35">
        <v>1</v>
      </c>
      <c r="O66" s="34" t="s">
        <v>125</v>
      </c>
      <c r="P66" s="580"/>
      <c r="Q66" s="581"/>
      <c r="V66" s="27"/>
      <c r="W66" s="28"/>
    </row>
    <row r="67" spans="2:23" ht="20.100000000000001" customHeight="1">
      <c r="B67" s="35">
        <v>2</v>
      </c>
      <c r="C67" s="34" t="s">
        <v>108</v>
      </c>
      <c r="D67" s="583"/>
      <c r="E67" s="583"/>
      <c r="F67" s="192"/>
      <c r="G67" s="192"/>
      <c r="H67" s="192"/>
      <c r="I67" s="158"/>
      <c r="J67" s="15"/>
      <c r="K67" s="193"/>
      <c r="L67" s="186"/>
      <c r="M67" s="186"/>
      <c r="N67" s="35">
        <v>2</v>
      </c>
      <c r="O67" s="34" t="s">
        <v>144</v>
      </c>
      <c r="P67" s="580"/>
      <c r="Q67" s="581"/>
      <c r="V67" s="27"/>
      <c r="W67" s="28"/>
    </row>
    <row r="68" spans="2:23" ht="20.100000000000001" customHeight="1">
      <c r="B68" s="35">
        <v>3</v>
      </c>
      <c r="C68" s="34" t="s">
        <v>143</v>
      </c>
      <c r="D68" s="583"/>
      <c r="E68" s="583"/>
      <c r="F68" s="192"/>
      <c r="G68" s="192"/>
      <c r="H68" s="192"/>
      <c r="I68" s="158"/>
      <c r="J68" s="15"/>
      <c r="K68" s="193"/>
      <c r="L68" s="186"/>
      <c r="M68" s="186"/>
      <c r="N68" s="35">
        <v>3</v>
      </c>
      <c r="O68" s="34" t="s">
        <v>123</v>
      </c>
      <c r="P68" s="580"/>
      <c r="Q68" s="581"/>
      <c r="V68" s="27"/>
      <c r="W68" s="28"/>
    </row>
    <row r="69" spans="2:23" ht="20.100000000000001" customHeight="1">
      <c r="B69" s="35">
        <v>4</v>
      </c>
      <c r="C69" s="34" t="s">
        <v>327</v>
      </c>
      <c r="D69" s="583"/>
      <c r="E69" s="583"/>
      <c r="F69" s="192"/>
      <c r="G69" s="192"/>
      <c r="H69" s="192"/>
      <c r="I69" s="158"/>
      <c r="J69" s="15"/>
      <c r="K69" s="193"/>
      <c r="L69" s="186"/>
      <c r="M69" s="186"/>
      <c r="N69" s="35">
        <v>4</v>
      </c>
      <c r="O69" s="34" t="s">
        <v>146</v>
      </c>
      <c r="P69" s="580"/>
      <c r="Q69" s="581"/>
      <c r="V69" s="27"/>
      <c r="W69" s="28"/>
    </row>
    <row r="70" spans="2:23" ht="20.100000000000001" customHeight="1">
      <c r="B70" s="35">
        <v>5</v>
      </c>
      <c r="C70" s="34" t="s">
        <v>112</v>
      </c>
      <c r="D70" s="583"/>
      <c r="E70" s="583"/>
      <c r="F70" s="192"/>
      <c r="G70" s="192"/>
      <c r="H70" s="192"/>
      <c r="I70" s="158"/>
      <c r="J70" s="15"/>
      <c r="K70" s="193"/>
      <c r="L70" s="186"/>
      <c r="M70" s="186"/>
      <c r="N70" s="35">
        <v>5</v>
      </c>
      <c r="O70" s="34" t="s">
        <v>85</v>
      </c>
      <c r="P70" s="580"/>
      <c r="Q70" s="581"/>
      <c r="V70" s="27"/>
      <c r="W70" s="28"/>
    </row>
    <row r="71" spans="2:23" ht="20.100000000000001" customHeight="1">
      <c r="B71" s="35">
        <v>6</v>
      </c>
      <c r="C71" s="34" t="s">
        <v>145</v>
      </c>
      <c r="D71" s="583"/>
      <c r="E71" s="583"/>
      <c r="F71" s="192"/>
      <c r="G71" s="192"/>
      <c r="H71" s="192"/>
      <c r="I71" s="158"/>
      <c r="J71" s="15"/>
      <c r="K71" s="193"/>
      <c r="L71" s="186"/>
      <c r="M71" s="186"/>
      <c r="N71" s="35">
        <v>6</v>
      </c>
      <c r="O71" s="34" t="s">
        <v>93</v>
      </c>
      <c r="P71" s="580"/>
      <c r="Q71" s="581"/>
      <c r="V71" s="27"/>
      <c r="W71" s="28"/>
    </row>
    <row r="72" spans="2:23" ht="20.100000000000001" customHeight="1">
      <c r="B72" s="35">
        <v>7</v>
      </c>
      <c r="C72" s="34" t="s">
        <v>85</v>
      </c>
      <c r="D72" s="583"/>
      <c r="E72" s="583"/>
      <c r="F72" s="192"/>
      <c r="G72" s="192"/>
      <c r="H72" s="192"/>
      <c r="I72" s="158"/>
      <c r="J72" s="15"/>
      <c r="K72" s="193"/>
      <c r="L72" s="186"/>
      <c r="M72" s="186"/>
      <c r="N72" s="35">
        <v>7</v>
      </c>
      <c r="O72" s="34" t="s">
        <v>84</v>
      </c>
      <c r="P72" s="580"/>
      <c r="Q72" s="581"/>
      <c r="V72" s="27"/>
      <c r="W72" s="28"/>
    </row>
    <row r="73" spans="2:23" ht="20.100000000000001" customHeight="1">
      <c r="B73" s="35">
        <v>8</v>
      </c>
      <c r="C73" s="34" t="s">
        <v>86</v>
      </c>
      <c r="D73" s="583"/>
      <c r="E73" s="583"/>
      <c r="F73" s="192"/>
      <c r="G73" s="192"/>
      <c r="H73" s="192"/>
      <c r="I73" s="158"/>
      <c r="J73" s="15"/>
      <c r="K73" s="193"/>
      <c r="L73" s="186"/>
      <c r="M73" s="186"/>
      <c r="N73" s="35">
        <v>8</v>
      </c>
      <c r="O73" s="34" t="s">
        <v>111</v>
      </c>
      <c r="P73" s="580"/>
      <c r="Q73" s="581"/>
      <c r="V73" s="27"/>
      <c r="W73" s="28"/>
    </row>
    <row r="74" spans="2:23" ht="20.100000000000001" customHeight="1">
      <c r="B74" s="35">
        <v>9</v>
      </c>
      <c r="C74" s="34" t="s">
        <v>93</v>
      </c>
      <c r="D74" s="583"/>
      <c r="E74" s="583"/>
      <c r="F74" s="192"/>
      <c r="G74" s="192"/>
      <c r="H74" s="192"/>
      <c r="I74" s="158"/>
      <c r="J74" s="15"/>
      <c r="K74" s="193"/>
      <c r="L74" s="186"/>
      <c r="M74" s="186"/>
      <c r="N74" s="35">
        <v>9</v>
      </c>
      <c r="O74" s="35" t="s">
        <v>121</v>
      </c>
      <c r="P74" s="580"/>
      <c r="Q74" s="581"/>
      <c r="V74" s="27"/>
      <c r="W74" s="28"/>
    </row>
    <row r="75" spans="2:23" ht="20.100000000000001" customHeight="1">
      <c r="B75" s="35">
        <v>10</v>
      </c>
      <c r="C75" s="34" t="s">
        <v>84</v>
      </c>
      <c r="D75" s="583"/>
      <c r="E75" s="583"/>
      <c r="F75" s="192"/>
      <c r="G75" s="192"/>
      <c r="H75" s="192"/>
      <c r="I75" s="158"/>
      <c r="J75" s="15"/>
      <c r="K75" s="193"/>
      <c r="L75" s="186"/>
      <c r="M75" s="186"/>
      <c r="N75" s="35">
        <v>10</v>
      </c>
      <c r="O75" s="34" t="s">
        <v>109</v>
      </c>
      <c r="P75" s="580"/>
      <c r="Q75" s="581"/>
      <c r="V75" s="27"/>
      <c r="W75" s="28"/>
    </row>
    <row r="76" spans="2:23" ht="20.100000000000001" customHeight="1">
      <c r="B76" s="35">
        <v>11</v>
      </c>
      <c r="C76" s="34" t="s">
        <v>121</v>
      </c>
      <c r="D76" s="583"/>
      <c r="E76" s="583"/>
      <c r="F76" s="192"/>
      <c r="G76" s="192"/>
      <c r="H76" s="192"/>
      <c r="I76" s="158"/>
      <c r="J76" s="15"/>
      <c r="K76" s="193"/>
      <c r="L76" s="186"/>
      <c r="M76" s="186"/>
      <c r="N76" s="35">
        <v>11</v>
      </c>
      <c r="O76" s="34" t="s">
        <v>122</v>
      </c>
      <c r="P76" s="580"/>
      <c r="Q76" s="581"/>
      <c r="V76" s="27"/>
      <c r="W76" s="28"/>
    </row>
    <row r="77" spans="2:23" ht="20.100000000000001" customHeight="1">
      <c r="B77" s="35">
        <v>12</v>
      </c>
      <c r="C77" s="34" t="s">
        <v>135</v>
      </c>
      <c r="D77" s="583"/>
      <c r="E77" s="583"/>
      <c r="F77" s="192"/>
      <c r="G77" s="192"/>
      <c r="H77" s="192"/>
      <c r="I77" s="158"/>
      <c r="J77" s="15"/>
      <c r="K77" s="193"/>
      <c r="L77" s="186"/>
      <c r="M77" s="186"/>
      <c r="N77" s="35">
        <v>12</v>
      </c>
      <c r="O77" s="34" t="s">
        <v>137</v>
      </c>
      <c r="P77" s="580"/>
      <c r="Q77" s="581"/>
      <c r="V77" s="27"/>
      <c r="W77" s="28"/>
    </row>
    <row r="78" spans="2:23" ht="20.100000000000001" customHeight="1">
      <c r="B78" s="35">
        <v>13</v>
      </c>
      <c r="C78" s="34" t="s">
        <v>122</v>
      </c>
      <c r="D78" s="583"/>
      <c r="E78" s="583"/>
      <c r="F78" s="192"/>
      <c r="G78" s="192"/>
      <c r="H78" s="192"/>
      <c r="I78" s="158"/>
      <c r="J78" s="15"/>
      <c r="K78" s="193"/>
      <c r="L78" s="186"/>
      <c r="M78" s="186"/>
      <c r="N78" s="35">
        <v>13</v>
      </c>
      <c r="O78" s="34" t="s">
        <v>270</v>
      </c>
      <c r="P78" s="580"/>
      <c r="Q78" s="581"/>
      <c r="V78" s="27"/>
      <c r="W78" s="28"/>
    </row>
    <row r="79" spans="2:23" ht="20.100000000000001" customHeight="1">
      <c r="B79" s="35">
        <v>14</v>
      </c>
      <c r="C79" s="34" t="s">
        <v>123</v>
      </c>
      <c r="D79" s="583"/>
      <c r="E79" s="583"/>
      <c r="F79" s="192"/>
      <c r="G79" s="192"/>
      <c r="H79" s="192"/>
      <c r="I79" s="158"/>
      <c r="J79" s="158"/>
      <c r="K79" s="158"/>
      <c r="L79" s="186"/>
      <c r="M79" s="186"/>
      <c r="N79" s="35">
        <v>14</v>
      </c>
      <c r="O79" s="34" t="s">
        <v>110</v>
      </c>
      <c r="P79" s="580"/>
      <c r="Q79" s="581"/>
      <c r="V79" s="27"/>
      <c r="W79" s="28"/>
    </row>
    <row r="80" spans="2:23" ht="20.100000000000001" customHeight="1">
      <c r="B80" s="35">
        <v>15</v>
      </c>
      <c r="C80" s="34" t="s">
        <v>124</v>
      </c>
      <c r="D80" s="583"/>
      <c r="E80" s="583"/>
      <c r="F80" s="192"/>
      <c r="G80" s="192"/>
      <c r="H80" s="192"/>
      <c r="I80" s="158"/>
      <c r="J80" s="158"/>
      <c r="K80" s="158"/>
      <c r="L80" s="186"/>
      <c r="M80" s="186"/>
      <c r="N80" s="35">
        <v>15</v>
      </c>
      <c r="O80" s="34" t="s">
        <v>220</v>
      </c>
      <c r="P80" s="580"/>
      <c r="Q80" s="581"/>
      <c r="V80" s="27"/>
      <c r="W80" s="28"/>
    </row>
    <row r="81" spans="2:23" ht="20.100000000000001" customHeight="1">
      <c r="B81" s="35">
        <v>16</v>
      </c>
      <c r="C81" s="34" t="s">
        <v>137</v>
      </c>
      <c r="D81" s="583"/>
      <c r="E81" s="583"/>
      <c r="F81" s="192"/>
      <c r="G81" s="192"/>
      <c r="H81" s="192"/>
      <c r="I81" s="158"/>
      <c r="J81" s="158"/>
      <c r="K81" s="158"/>
      <c r="L81" s="186"/>
      <c r="M81" s="186"/>
      <c r="N81" s="154">
        <f>SUM(N66:N80)</f>
        <v>120</v>
      </c>
      <c r="O81" s="154"/>
      <c r="P81" s="154"/>
      <c r="V81" s="27"/>
      <c r="W81" s="28"/>
    </row>
    <row r="82" spans="2:23" ht="20.100000000000001" customHeight="1">
      <c r="B82" s="35">
        <v>17</v>
      </c>
      <c r="C82" s="34" t="s">
        <v>94</v>
      </c>
      <c r="D82" s="583"/>
      <c r="E82" s="583"/>
      <c r="F82" s="192"/>
      <c r="G82" s="192"/>
      <c r="H82" s="192"/>
      <c r="I82" s="15"/>
      <c r="J82" s="15"/>
      <c r="K82" s="193"/>
      <c r="L82" s="186"/>
      <c r="M82" s="186"/>
      <c r="N82" s="154"/>
      <c r="O82" s="154"/>
      <c r="P82" s="154"/>
      <c r="V82" s="27"/>
      <c r="W82" s="28"/>
    </row>
    <row r="83" spans="2:23" ht="20.100000000000001" customHeight="1">
      <c r="B83" s="35">
        <v>18</v>
      </c>
      <c r="C83" s="34" t="s">
        <v>110</v>
      </c>
      <c r="D83" s="583"/>
      <c r="E83" s="583"/>
      <c r="F83" s="192"/>
      <c r="G83" s="192"/>
      <c r="H83" s="192"/>
      <c r="I83" s="15"/>
      <c r="J83" s="15"/>
      <c r="K83" s="193"/>
      <c r="L83" s="186"/>
      <c r="M83" s="186"/>
      <c r="N83" s="154"/>
      <c r="O83" s="154"/>
      <c r="P83" s="154"/>
      <c r="V83" s="27"/>
      <c r="W83" s="28"/>
    </row>
    <row r="84" spans="2:23" ht="20.100000000000001" customHeight="1">
      <c r="B84" s="35">
        <v>19</v>
      </c>
      <c r="C84" s="34" t="s">
        <v>221</v>
      </c>
      <c r="D84" s="583"/>
      <c r="E84" s="583"/>
      <c r="F84" s="192"/>
      <c r="G84" s="192"/>
      <c r="H84" s="192"/>
      <c r="I84" s="15"/>
      <c r="J84" s="15"/>
      <c r="K84" s="193"/>
      <c r="L84" s="186"/>
      <c r="M84" s="186"/>
      <c r="N84" s="154"/>
      <c r="O84" s="154"/>
      <c r="P84" s="154"/>
      <c r="V84" s="27"/>
      <c r="W84" s="28"/>
    </row>
    <row r="85" spans="2:23" ht="20.100000000000001" customHeight="1">
      <c r="B85" s="35">
        <v>20</v>
      </c>
      <c r="C85" s="34" t="s">
        <v>328</v>
      </c>
      <c r="D85" s="583"/>
      <c r="E85" s="583"/>
      <c r="F85" s="192"/>
      <c r="G85" s="192"/>
      <c r="H85" s="192"/>
      <c r="I85" s="15"/>
      <c r="J85" s="15"/>
      <c r="K85" s="193"/>
      <c r="L85" s="186"/>
      <c r="M85" s="186"/>
      <c r="P85" s="154"/>
      <c r="V85" s="27"/>
      <c r="W85" s="28"/>
    </row>
    <row r="86" spans="2:23" ht="20.100000000000001" customHeight="1">
      <c r="B86" s="35">
        <v>21</v>
      </c>
      <c r="C86" s="34" t="s">
        <v>329</v>
      </c>
      <c r="D86" s="583"/>
      <c r="E86" s="583"/>
      <c r="F86" s="192"/>
      <c r="G86" s="192"/>
      <c r="H86" s="192"/>
      <c r="I86" s="15"/>
      <c r="J86" s="15"/>
      <c r="K86" s="193"/>
      <c r="L86" s="186"/>
      <c r="M86" s="186"/>
      <c r="P86" s="154"/>
      <c r="V86" s="27"/>
      <c r="W86" s="28"/>
    </row>
    <row r="87" spans="2:23" ht="20.100000000000001" customHeight="1">
      <c r="B87" s="35"/>
      <c r="C87" s="34"/>
      <c r="D87" s="583"/>
      <c r="E87" s="583"/>
      <c r="F87" s="192"/>
      <c r="G87" s="192"/>
      <c r="H87" s="192"/>
      <c r="I87" s="15"/>
      <c r="J87" s="15"/>
      <c r="K87" s="193"/>
      <c r="L87" s="186"/>
      <c r="M87" s="186"/>
      <c r="P87" s="154"/>
      <c r="V87" s="27"/>
      <c r="W87" s="28"/>
    </row>
    <row r="88" spans="2:23" ht="20.100000000000001" customHeight="1">
      <c r="B88" s="35"/>
      <c r="C88" s="34"/>
      <c r="D88" s="583"/>
      <c r="E88" s="583"/>
      <c r="F88" s="192"/>
      <c r="G88" s="192"/>
      <c r="H88" s="192"/>
      <c r="I88" s="15"/>
      <c r="J88" s="15"/>
      <c r="K88" s="193"/>
      <c r="L88" s="186"/>
      <c r="M88" s="186"/>
      <c r="P88" s="154"/>
      <c r="V88" s="27"/>
      <c r="W88" s="28"/>
    </row>
    <row r="89" spans="2:23" ht="20.100000000000001" customHeight="1">
      <c r="B89" s="35"/>
      <c r="C89" s="26"/>
      <c r="D89" s="583"/>
      <c r="E89" s="583"/>
      <c r="P89" s="27"/>
      <c r="W89" s="28"/>
    </row>
    <row r="90" spans="2:23" ht="20.100000000000001" customHeight="1">
      <c r="B90" s="201">
        <f>SUM(B66:B89)</f>
        <v>231</v>
      </c>
      <c r="E90" s="192"/>
      <c r="P90" s="27"/>
      <c r="W90" s="28"/>
    </row>
    <row r="91" spans="2:23" ht="20.100000000000001" customHeight="1">
      <c r="P91" s="27"/>
      <c r="W91" s="28"/>
    </row>
    <row r="92" spans="2:23" ht="20.100000000000001" customHeight="1">
      <c r="P92" s="27"/>
      <c r="W92" s="28"/>
    </row>
    <row r="93" spans="2:23" ht="20.100000000000001" customHeight="1">
      <c r="P93" s="155"/>
      <c r="W93" s="28"/>
    </row>
    <row r="94" spans="2:23" ht="20.100000000000001" customHeight="1">
      <c r="P94" s="155"/>
      <c r="W94" s="154"/>
    </row>
    <row r="95" spans="2:23" ht="20.100000000000001" customHeight="1">
      <c r="C95" s="188"/>
      <c r="P95" s="155"/>
      <c r="V95" s="153"/>
    </row>
    <row r="96" spans="2:23" ht="20.100000000000001" customHeight="1">
      <c r="C96" s="188"/>
      <c r="N96" s="154" t="s">
        <v>125</v>
      </c>
      <c r="O96" s="154" t="s">
        <v>127</v>
      </c>
      <c r="P96" s="155"/>
      <c r="V96" s="153"/>
    </row>
    <row r="97" spans="2:22" ht="20.100000000000001" customHeight="1">
      <c r="C97" s="188"/>
      <c r="N97" s="154" t="s">
        <v>108</v>
      </c>
      <c r="O97" s="154" t="s">
        <v>127</v>
      </c>
      <c r="P97" s="155"/>
      <c r="V97" s="153"/>
    </row>
    <row r="98" spans="2:22" ht="20.100000000000001" customHeight="1">
      <c r="C98" s="188"/>
      <c r="N98" s="154" t="s">
        <v>144</v>
      </c>
      <c r="O98" s="154" t="s">
        <v>127</v>
      </c>
      <c r="P98" s="155"/>
      <c r="V98" s="153"/>
    </row>
    <row r="99" spans="2:22" ht="20.100000000000001" customHeight="1">
      <c r="C99" s="188"/>
      <c r="N99" s="153" t="s">
        <v>112</v>
      </c>
      <c r="O99" s="154" t="s">
        <v>127</v>
      </c>
      <c r="P99" s="155"/>
      <c r="V99" s="153"/>
    </row>
    <row r="100" spans="2:22" ht="20.100000000000001" customHeight="1">
      <c r="C100" s="188"/>
      <c r="N100" s="153" t="s">
        <v>146</v>
      </c>
      <c r="O100" s="154" t="s">
        <v>127</v>
      </c>
      <c r="P100" s="155"/>
      <c r="V100" s="153"/>
    </row>
    <row r="101" spans="2:22" ht="20.100000000000001" customHeight="1">
      <c r="C101" s="188"/>
      <c r="N101" s="153" t="s">
        <v>85</v>
      </c>
      <c r="O101" s="154" t="s">
        <v>128</v>
      </c>
      <c r="V101" s="153"/>
    </row>
    <row r="102" spans="2:22" ht="20.100000000000001" customHeight="1">
      <c r="C102" s="188"/>
      <c r="N102" s="153" t="s">
        <v>93</v>
      </c>
      <c r="O102" s="154" t="s">
        <v>128</v>
      </c>
    </row>
    <row r="103" spans="2:22" ht="20.100000000000001" customHeight="1">
      <c r="B103" s="153"/>
      <c r="C103" s="188"/>
      <c r="N103" s="153" t="s">
        <v>84</v>
      </c>
      <c r="O103" s="154" t="s">
        <v>128</v>
      </c>
      <c r="U103" s="153"/>
    </row>
    <row r="104" spans="2:22" ht="20.100000000000001" customHeight="1">
      <c r="B104" s="153"/>
      <c r="C104" s="188"/>
      <c r="N104" s="153" t="s">
        <v>111</v>
      </c>
      <c r="O104" s="154" t="s">
        <v>127</v>
      </c>
      <c r="U104" s="153"/>
    </row>
    <row r="105" spans="2:22" ht="20.100000000000001" customHeight="1">
      <c r="B105" s="153"/>
      <c r="C105" s="188"/>
      <c r="N105" s="153" t="s">
        <v>121</v>
      </c>
      <c r="O105" s="154" t="s">
        <v>127</v>
      </c>
    </row>
    <row r="106" spans="2:22" ht="20.100000000000001" customHeight="1">
      <c r="B106" s="153"/>
      <c r="C106" s="188"/>
      <c r="N106" s="153" t="s">
        <v>109</v>
      </c>
      <c r="O106" s="154" t="s">
        <v>127</v>
      </c>
    </row>
    <row r="107" spans="2:22" ht="20.100000000000001" customHeight="1">
      <c r="B107" s="153"/>
      <c r="C107" s="188"/>
      <c r="N107" s="153" t="s">
        <v>122</v>
      </c>
      <c r="O107" s="154" t="s">
        <v>127</v>
      </c>
    </row>
    <row r="108" spans="2:22" ht="20.100000000000001" customHeight="1">
      <c r="N108" s="153" t="s">
        <v>137</v>
      </c>
      <c r="O108" s="154" t="s">
        <v>127</v>
      </c>
    </row>
    <row r="109" spans="2:22" ht="20.100000000000001" customHeight="1">
      <c r="N109" s="153" t="s">
        <v>94</v>
      </c>
      <c r="O109" s="154" t="s">
        <v>127</v>
      </c>
    </row>
    <row r="110" spans="2:22" ht="20.100000000000001" customHeight="1">
      <c r="N110" s="153" t="s">
        <v>110</v>
      </c>
      <c r="O110" s="154" t="s">
        <v>148</v>
      </c>
    </row>
  </sheetData>
  <mergeCells count="212">
    <mergeCell ref="O54:O59"/>
    <mergeCell ref="O48:O49"/>
    <mergeCell ref="D45:D46"/>
    <mergeCell ref="D49:D50"/>
    <mergeCell ref="D56:D57"/>
    <mergeCell ref="N50:N51"/>
    <mergeCell ref="C55:C56"/>
    <mergeCell ref="C57:C58"/>
    <mergeCell ref="E47:E48"/>
    <mergeCell ref="F45:F46"/>
    <mergeCell ref="I45:I46"/>
    <mergeCell ref="K47:K48"/>
    <mergeCell ref="K51:K52"/>
    <mergeCell ref="J49:J50"/>
    <mergeCell ref="G46:H46"/>
    <mergeCell ref="A35:P35"/>
    <mergeCell ref="A38:A39"/>
    <mergeCell ref="B38:B39"/>
    <mergeCell ref="C38:C39"/>
    <mergeCell ref="N38:N39"/>
    <mergeCell ref="O38:O39"/>
    <mergeCell ref="P38:P39"/>
    <mergeCell ref="I37:J37"/>
    <mergeCell ref="Q40:Q41"/>
    <mergeCell ref="D41:D42"/>
    <mergeCell ref="N42:N43"/>
    <mergeCell ref="E39:E40"/>
    <mergeCell ref="J41:J42"/>
    <mergeCell ref="K43:K44"/>
    <mergeCell ref="K39:K40"/>
    <mergeCell ref="A44:A45"/>
    <mergeCell ref="B44:B45"/>
    <mergeCell ref="P44:P45"/>
    <mergeCell ref="Q44:Q45"/>
    <mergeCell ref="B42:B43"/>
    <mergeCell ref="A42:A43"/>
    <mergeCell ref="P42:P43"/>
    <mergeCell ref="D87:E87"/>
    <mergeCell ref="D88:E88"/>
    <mergeCell ref="D89:E89"/>
    <mergeCell ref="C44:C45"/>
    <mergeCell ref="N44:N45"/>
    <mergeCell ref="D83:E83"/>
    <mergeCell ref="D84:E84"/>
    <mergeCell ref="D85:E85"/>
    <mergeCell ref="Q38:Q39"/>
    <mergeCell ref="O50:O51"/>
    <mergeCell ref="Q42:Q43"/>
    <mergeCell ref="O44:O45"/>
    <mergeCell ref="O42:O43"/>
    <mergeCell ref="C42:C43"/>
    <mergeCell ref="D86:E86"/>
    <mergeCell ref="D80:E80"/>
    <mergeCell ref="D81:E81"/>
    <mergeCell ref="D82:E82"/>
    <mergeCell ref="D65:E65"/>
    <mergeCell ref="D66:E66"/>
    <mergeCell ref="D67:E67"/>
    <mergeCell ref="D68:E68"/>
    <mergeCell ref="D69:E69"/>
    <mergeCell ref="D70:E70"/>
    <mergeCell ref="P77:Q77"/>
    <mergeCell ref="P78:Q78"/>
    <mergeCell ref="P79:Q79"/>
    <mergeCell ref="D74:E74"/>
    <mergeCell ref="D75:E75"/>
    <mergeCell ref="D76:E76"/>
    <mergeCell ref="D77:E77"/>
    <mergeCell ref="D78:E78"/>
    <mergeCell ref="P65:Q65"/>
    <mergeCell ref="P66:Q66"/>
    <mergeCell ref="P67:Q67"/>
    <mergeCell ref="P68:Q68"/>
    <mergeCell ref="P69:Q69"/>
    <mergeCell ref="P70:Q70"/>
    <mergeCell ref="P71:Q71"/>
    <mergeCell ref="P72:Q72"/>
    <mergeCell ref="P73:Q73"/>
    <mergeCell ref="D71:E71"/>
    <mergeCell ref="D72:E72"/>
    <mergeCell ref="D73:E73"/>
    <mergeCell ref="D79:E79"/>
    <mergeCell ref="P80:Q80"/>
    <mergeCell ref="N64:O64"/>
    <mergeCell ref="A46:A47"/>
    <mergeCell ref="A50:A51"/>
    <mergeCell ref="B50:B51"/>
    <mergeCell ref="C50:C51"/>
    <mergeCell ref="P50:P51"/>
    <mergeCell ref="A48:A49"/>
    <mergeCell ref="B48:B49"/>
    <mergeCell ref="C48:C49"/>
    <mergeCell ref="N48:N49"/>
    <mergeCell ref="P54:P59"/>
    <mergeCell ref="P48:P49"/>
    <mergeCell ref="B46:B47"/>
    <mergeCell ref="C46:C47"/>
    <mergeCell ref="N46:N47"/>
    <mergeCell ref="O46:O47"/>
    <mergeCell ref="P46:P47"/>
    <mergeCell ref="N52:N53"/>
    <mergeCell ref="O52:O53"/>
    <mergeCell ref="P52:P53"/>
    <mergeCell ref="P74:Q74"/>
    <mergeCell ref="P75:Q75"/>
    <mergeCell ref="P76:Q76"/>
    <mergeCell ref="O15:O16"/>
    <mergeCell ref="P17:P18"/>
    <mergeCell ref="P9:P10"/>
    <mergeCell ref="N23:N26"/>
    <mergeCell ref="O23:O26"/>
    <mergeCell ref="P23:P26"/>
    <mergeCell ref="B23:B24"/>
    <mergeCell ref="P7:P8"/>
    <mergeCell ref="P5:P6"/>
    <mergeCell ref="C21:C22"/>
    <mergeCell ref="B7:B8"/>
    <mergeCell ref="B9:B10"/>
    <mergeCell ref="O9:O10"/>
    <mergeCell ref="O11:O12"/>
    <mergeCell ref="D6:D7"/>
    <mergeCell ref="D16:D17"/>
    <mergeCell ref="D20:D21"/>
    <mergeCell ref="E4:E5"/>
    <mergeCell ref="E10:E11"/>
    <mergeCell ref="E14:E15"/>
    <mergeCell ref="E22:E23"/>
    <mergeCell ref="M6:M7"/>
    <mergeCell ref="L10:L11"/>
    <mergeCell ref="L4:L5"/>
    <mergeCell ref="A17:A18"/>
    <mergeCell ref="B17:B18"/>
    <mergeCell ref="P13:P14"/>
    <mergeCell ref="P11:P12"/>
    <mergeCell ref="P15:P16"/>
    <mergeCell ref="N9:N10"/>
    <mergeCell ref="N7:N8"/>
    <mergeCell ref="A40:A41"/>
    <mergeCell ref="B40:B41"/>
    <mergeCell ref="C40:C41"/>
    <mergeCell ref="N40:N41"/>
    <mergeCell ref="O40:O41"/>
    <mergeCell ref="P40:P41"/>
    <mergeCell ref="N13:N14"/>
    <mergeCell ref="C27:C28"/>
    <mergeCell ref="C29:C30"/>
    <mergeCell ref="B27:B28"/>
    <mergeCell ref="B29:B30"/>
    <mergeCell ref="N27:N28"/>
    <mergeCell ref="P19:P20"/>
    <mergeCell ref="N29:N30"/>
    <mergeCell ref="O27:O28"/>
    <mergeCell ref="B21:B22"/>
    <mergeCell ref="B13:B14"/>
    <mergeCell ref="A13:A14"/>
    <mergeCell ref="B5:B6"/>
    <mergeCell ref="A1:P1"/>
    <mergeCell ref="N3:N4"/>
    <mergeCell ref="O3:O4"/>
    <mergeCell ref="P3:P4"/>
    <mergeCell ref="A3:A4"/>
    <mergeCell ref="C3:C4"/>
    <mergeCell ref="B3:B4"/>
    <mergeCell ref="A5:A6"/>
    <mergeCell ref="C5:C6"/>
    <mergeCell ref="N5:N6"/>
    <mergeCell ref="O5:O6"/>
    <mergeCell ref="C13:C14"/>
    <mergeCell ref="O13:O14"/>
    <mergeCell ref="O7:O8"/>
    <mergeCell ref="A11:A12"/>
    <mergeCell ref="B11:B12"/>
    <mergeCell ref="C11:C12"/>
    <mergeCell ref="N11:N12"/>
    <mergeCell ref="A9:A10"/>
    <mergeCell ref="C9:C10"/>
    <mergeCell ref="A7:A8"/>
    <mergeCell ref="C7:C8"/>
    <mergeCell ref="M32:Q33"/>
    <mergeCell ref="P21:P22"/>
    <mergeCell ref="P27:P28"/>
    <mergeCell ref="O29:O30"/>
    <mergeCell ref="P29:P30"/>
    <mergeCell ref="O21:O22"/>
    <mergeCell ref="N21:N22"/>
    <mergeCell ref="N19:N20"/>
    <mergeCell ref="A15:A16"/>
    <mergeCell ref="B15:B16"/>
    <mergeCell ref="C15:C16"/>
    <mergeCell ref="N15:N16"/>
    <mergeCell ref="C19:C20"/>
    <mergeCell ref="O19:O20"/>
    <mergeCell ref="A21:A22"/>
    <mergeCell ref="A27:A28"/>
    <mergeCell ref="A29:A30"/>
    <mergeCell ref="C23:C24"/>
    <mergeCell ref="A23:A24"/>
    <mergeCell ref="A19:A20"/>
    <mergeCell ref="B19:B20"/>
    <mergeCell ref="O17:O18"/>
    <mergeCell ref="N17:N18"/>
    <mergeCell ref="C17:C18"/>
    <mergeCell ref="L14:L15"/>
    <mergeCell ref="M18:M19"/>
    <mergeCell ref="L20:L21"/>
    <mergeCell ref="F8:F9"/>
    <mergeCell ref="F18:F19"/>
    <mergeCell ref="K8:K9"/>
    <mergeCell ref="K16:K17"/>
    <mergeCell ref="G13:G14"/>
    <mergeCell ref="J13:J14"/>
    <mergeCell ref="H14:I14"/>
  </mergeCells>
  <phoneticPr fontId="4"/>
  <printOptions horizontalCentered="1" verticalCentered="1"/>
  <pageMargins left="0.51" right="0.38" top="0.59055118110236227" bottom="0.59055118110236227" header="0.51181102362204722" footer="0.51181102362204722"/>
  <pageSetup paperSize="9"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88"/>
  <sheetViews>
    <sheetView topLeftCell="A4" workbookViewId="0">
      <selection activeCell="D100" sqref="D100"/>
    </sheetView>
  </sheetViews>
  <sheetFormatPr defaultRowHeight="13.5"/>
  <cols>
    <col min="1" max="2" width="8.75" style="9" customWidth="1"/>
    <col min="3" max="3" width="3.625" style="9" customWidth="1"/>
    <col min="4" max="8" width="17.375" style="9" customWidth="1"/>
    <col min="9" max="16384" width="9" style="9"/>
  </cols>
  <sheetData>
    <row r="1" spans="1:8" ht="17.25" hidden="1">
      <c r="D1" s="145"/>
      <c r="E1" s="145"/>
      <c r="F1" s="148"/>
      <c r="G1" s="148"/>
    </row>
    <row r="2" spans="1:8" ht="17.25" hidden="1">
      <c r="D2" s="145"/>
      <c r="E2" s="145"/>
      <c r="F2" s="148"/>
      <c r="G2" s="148"/>
    </row>
    <row r="3" spans="1:8" ht="17.25" hidden="1">
      <c r="D3" s="145"/>
      <c r="E3" s="145"/>
      <c r="F3" s="148"/>
      <c r="G3" s="148"/>
    </row>
    <row r="4" spans="1:8" s="23" customFormat="1" ht="21" customHeight="1">
      <c r="A4" s="471" t="s">
        <v>23</v>
      </c>
      <c r="B4" s="471"/>
      <c r="C4" s="471"/>
      <c r="D4" s="471"/>
      <c r="E4" s="471"/>
      <c r="F4" s="471"/>
      <c r="G4" s="471"/>
    </row>
    <row r="5" spans="1:8" s="23" customFormat="1" ht="7.5" customHeight="1">
      <c r="A5" s="445"/>
      <c r="B5" s="445"/>
      <c r="C5" s="445"/>
      <c r="D5" s="446"/>
      <c r="E5" s="446"/>
      <c r="F5" s="446"/>
      <c r="G5" s="446"/>
    </row>
    <row r="6" spans="1:8" s="23" customFormat="1" ht="12.75" customHeight="1">
      <c r="A6" s="468" t="s">
        <v>17</v>
      </c>
      <c r="B6" s="468"/>
      <c r="C6" s="25"/>
      <c r="D6" s="446" t="s">
        <v>52</v>
      </c>
      <c r="E6" s="446" t="s">
        <v>167</v>
      </c>
      <c r="F6" s="446" t="s">
        <v>149</v>
      </c>
      <c r="G6" s="446"/>
    </row>
    <row r="7" spans="1:8" s="23" customFormat="1" ht="12.75" customHeight="1">
      <c r="A7" s="25"/>
      <c r="B7" s="25"/>
      <c r="C7" s="445"/>
      <c r="D7" s="6" t="s">
        <v>231</v>
      </c>
      <c r="E7" s="446" t="s">
        <v>200</v>
      </c>
      <c r="F7" s="446" t="s">
        <v>150</v>
      </c>
      <c r="G7" s="446"/>
    </row>
    <row r="8" spans="1:8" s="23" customFormat="1" ht="8.25" customHeight="1">
      <c r="A8" s="25"/>
      <c r="B8" s="25"/>
      <c r="C8" s="25"/>
      <c r="D8" s="446"/>
      <c r="E8" s="446"/>
      <c r="F8" s="446"/>
      <c r="G8" s="446"/>
    </row>
    <row r="9" spans="1:8" s="23" customFormat="1" ht="12.75" customHeight="1">
      <c r="A9" s="468" t="s">
        <v>18</v>
      </c>
      <c r="B9" s="468"/>
      <c r="C9" s="25"/>
      <c r="D9" s="446" t="s">
        <v>51</v>
      </c>
      <c r="E9" s="446"/>
      <c r="F9" s="446"/>
      <c r="G9" s="446"/>
    </row>
    <row r="10" spans="1:8" s="23" customFormat="1" ht="12.75" customHeight="1">
      <c r="A10" s="25"/>
      <c r="B10" s="25"/>
      <c r="C10" s="445"/>
      <c r="D10" s="446" t="s">
        <v>417</v>
      </c>
      <c r="E10" s="446"/>
      <c r="F10" s="448"/>
      <c r="G10" s="446"/>
    </row>
    <row r="11" spans="1:8" s="23" customFormat="1" ht="12.75" customHeight="1">
      <c r="A11" s="25"/>
      <c r="B11" s="25"/>
      <c r="C11" s="25"/>
      <c r="D11" s="446" t="s">
        <v>418</v>
      </c>
      <c r="E11" s="446"/>
      <c r="F11" s="446"/>
      <c r="G11" s="446"/>
    </row>
    <row r="12" spans="1:8" s="23" customFormat="1" ht="8.25" customHeight="1">
      <c r="A12" s="25"/>
      <c r="B12" s="25"/>
      <c r="C12" s="25"/>
      <c r="D12" s="446"/>
      <c r="E12" s="446"/>
      <c r="F12" s="446"/>
      <c r="G12" s="446"/>
    </row>
    <row r="13" spans="1:8" s="23" customFormat="1" ht="12.75" customHeight="1">
      <c r="A13" s="468" t="s">
        <v>19</v>
      </c>
      <c r="B13" s="468"/>
      <c r="C13" s="25"/>
      <c r="D13" s="446" t="s">
        <v>53</v>
      </c>
      <c r="E13" s="446" t="s">
        <v>232</v>
      </c>
      <c r="F13" s="446" t="s">
        <v>232</v>
      </c>
      <c r="G13" s="446"/>
    </row>
    <row r="14" spans="1:8" s="23" customFormat="1" ht="12.75" customHeight="1">
      <c r="A14" s="25"/>
      <c r="B14" s="25"/>
      <c r="C14" s="445"/>
      <c r="D14" s="446" t="s">
        <v>106</v>
      </c>
      <c r="E14" s="446" t="s">
        <v>419</v>
      </c>
      <c r="F14" s="6" t="s">
        <v>421</v>
      </c>
      <c r="G14" s="446"/>
      <c r="H14" s="226"/>
    </row>
    <row r="15" spans="1:8" s="23" customFormat="1" ht="12.75" customHeight="1">
      <c r="A15" s="468"/>
      <c r="B15" s="468"/>
      <c r="C15" s="445"/>
      <c r="D15" s="274" t="s">
        <v>151</v>
      </c>
      <c r="E15" s="224" t="s">
        <v>420</v>
      </c>
      <c r="F15" s="224" t="s">
        <v>422</v>
      </c>
      <c r="G15" s="446"/>
    </row>
    <row r="16" spans="1:8" s="23" customFormat="1" ht="8.25" customHeight="1">
      <c r="A16" s="445"/>
      <c r="B16" s="445"/>
      <c r="C16" s="445"/>
      <c r="D16" s="446"/>
      <c r="E16" s="446"/>
      <c r="F16" s="446"/>
      <c r="G16" s="446"/>
    </row>
    <row r="17" spans="1:7" s="23" customFormat="1" ht="12.75" customHeight="1">
      <c r="A17" s="25"/>
      <c r="B17" s="25"/>
      <c r="C17" s="25"/>
      <c r="D17" s="446" t="s">
        <v>232</v>
      </c>
      <c r="E17" s="446" t="s">
        <v>233</v>
      </c>
      <c r="F17" s="6" t="s">
        <v>152</v>
      </c>
    </row>
    <row r="18" spans="1:7" s="23" customFormat="1" ht="12.75" customHeight="1">
      <c r="A18" s="25"/>
      <c r="B18" s="25"/>
      <c r="C18" s="25"/>
      <c r="D18" s="224" t="s">
        <v>424</v>
      </c>
      <c r="E18" s="446" t="s">
        <v>234</v>
      </c>
      <c r="F18" s="446" t="s">
        <v>130</v>
      </c>
    </row>
    <row r="19" spans="1:7" s="23" customFormat="1" ht="12.75" customHeight="1">
      <c r="A19" s="25"/>
      <c r="B19" s="25"/>
      <c r="C19" s="25"/>
      <c r="D19" s="224" t="s">
        <v>425</v>
      </c>
      <c r="E19" s="224" t="s">
        <v>423</v>
      </c>
      <c r="F19" s="234" t="s">
        <v>235</v>
      </c>
    </row>
    <row r="20" spans="1:7" s="23" customFormat="1" ht="8.25" customHeight="1">
      <c r="A20" s="25"/>
      <c r="B20" s="25"/>
      <c r="C20" s="25"/>
      <c r="D20" s="446"/>
      <c r="E20" s="446"/>
      <c r="F20" s="25"/>
    </row>
    <row r="21" spans="1:7" s="23" customFormat="1" ht="12.75" customHeight="1">
      <c r="A21" s="468" t="s">
        <v>20</v>
      </c>
      <c r="B21" s="468"/>
      <c r="C21" s="25"/>
      <c r="D21" s="446" t="s">
        <v>153</v>
      </c>
      <c r="E21" s="446"/>
      <c r="F21" s="446"/>
      <c r="G21" s="446"/>
    </row>
    <row r="22" spans="1:7" s="23" customFormat="1" ht="12.75" customHeight="1">
      <c r="A22" s="25"/>
      <c r="B22" s="25"/>
      <c r="C22" s="445"/>
      <c r="D22" s="446" t="s">
        <v>114</v>
      </c>
      <c r="E22" s="446"/>
      <c r="F22" s="446"/>
      <c r="G22" s="446"/>
    </row>
    <row r="23" spans="1:7" s="23" customFormat="1" ht="8.25" customHeight="1">
      <c r="A23" s="25"/>
      <c r="B23" s="25"/>
      <c r="C23" s="25"/>
      <c r="D23" s="446"/>
      <c r="E23" s="446"/>
      <c r="F23" s="446"/>
      <c r="G23" s="446"/>
    </row>
    <row r="24" spans="1:7" s="23" customFormat="1" ht="12.75" customHeight="1">
      <c r="A24" s="468" t="s">
        <v>21</v>
      </c>
      <c r="B24" s="468"/>
      <c r="C24" s="25"/>
      <c r="D24" s="446" t="s">
        <v>154</v>
      </c>
      <c r="E24" s="446" t="s">
        <v>25</v>
      </c>
      <c r="F24" s="446" t="s">
        <v>54</v>
      </c>
    </row>
    <row r="25" spans="1:7" s="23" customFormat="1" ht="12.75" customHeight="1">
      <c r="A25" s="25"/>
      <c r="B25" s="25"/>
      <c r="C25" s="445"/>
      <c r="D25" s="446" t="s">
        <v>155</v>
      </c>
      <c r="E25" s="446" t="s">
        <v>156</v>
      </c>
      <c r="F25" s="446" t="s">
        <v>426</v>
      </c>
    </row>
    <row r="26" spans="1:7" s="23" customFormat="1" ht="8.25" customHeight="1">
      <c r="A26" s="25"/>
      <c r="B26" s="25"/>
      <c r="C26" s="25"/>
      <c r="D26" s="25"/>
      <c r="E26" s="25"/>
      <c r="F26" s="25"/>
      <c r="G26" s="25"/>
    </row>
    <row r="27" spans="1:7" s="23" customFormat="1" ht="12.75" customHeight="1">
      <c r="A27" s="468" t="s">
        <v>22</v>
      </c>
      <c r="B27" s="468"/>
      <c r="C27" s="445"/>
      <c r="D27" s="470" t="s">
        <v>55</v>
      </c>
      <c r="E27" s="470"/>
      <c r="F27" s="25"/>
    </row>
    <row r="28" spans="1:7" s="23" customFormat="1" ht="9" customHeight="1">
      <c r="A28" s="468"/>
      <c r="B28" s="468"/>
      <c r="C28" s="445"/>
      <c r="D28" s="25"/>
      <c r="E28" s="25"/>
      <c r="F28" s="25"/>
    </row>
    <row r="29" spans="1:7" s="23" customFormat="1">
      <c r="A29" s="468" t="s">
        <v>24</v>
      </c>
      <c r="B29" s="468"/>
      <c r="C29" s="445"/>
      <c r="D29" s="470" t="s">
        <v>55</v>
      </c>
      <c r="E29" s="470"/>
      <c r="F29" s="25"/>
    </row>
    <row r="30" spans="1:7" s="23" customFormat="1" ht="12.75" customHeight="1">
      <c r="A30" s="25"/>
      <c r="B30" s="25"/>
      <c r="C30" s="25"/>
      <c r="D30" s="25"/>
      <c r="E30" s="25"/>
      <c r="F30" s="25"/>
    </row>
    <row r="31" spans="1:7" s="23" customFormat="1" ht="18.75">
      <c r="A31" s="471" t="s">
        <v>57</v>
      </c>
      <c r="B31" s="471"/>
      <c r="C31" s="471"/>
      <c r="D31" s="471"/>
      <c r="E31" s="471"/>
      <c r="F31" s="471"/>
      <c r="G31" s="471"/>
    </row>
    <row r="32" spans="1:7" s="23" customFormat="1" ht="6.75" customHeight="1">
      <c r="A32" s="25"/>
      <c r="B32" s="25"/>
      <c r="C32" s="25"/>
      <c r="D32" s="25"/>
      <c r="E32" s="25"/>
      <c r="F32" s="25"/>
      <c r="G32" s="25"/>
    </row>
    <row r="33" spans="1:8" s="23" customFormat="1" ht="12.75" customHeight="1">
      <c r="A33" s="468" t="s">
        <v>28</v>
      </c>
      <c r="B33" s="468"/>
      <c r="C33" s="446"/>
      <c r="D33" s="446" t="s">
        <v>56</v>
      </c>
      <c r="E33" s="25"/>
      <c r="F33" s="25"/>
      <c r="G33" s="25"/>
    </row>
    <row r="34" spans="1:8" s="23" customFormat="1">
      <c r="A34" s="445"/>
      <c r="B34" s="25"/>
      <c r="C34" s="25"/>
      <c r="D34" s="25"/>
      <c r="E34" s="25"/>
      <c r="F34" s="25"/>
      <c r="G34" s="25" t="s">
        <v>230</v>
      </c>
    </row>
    <row r="35" spans="1:8" s="23" customFormat="1" ht="12.75" customHeight="1">
      <c r="A35" s="468" t="s">
        <v>29</v>
      </c>
      <c r="B35" s="468"/>
      <c r="C35" s="24"/>
      <c r="D35" s="22" t="s">
        <v>427</v>
      </c>
      <c r="E35" s="22" t="s">
        <v>224</v>
      </c>
      <c r="F35" s="23" t="s">
        <v>225</v>
      </c>
      <c r="G35" s="25" t="s">
        <v>226</v>
      </c>
    </row>
    <row r="36" spans="1:8" s="23" customFormat="1" ht="13.5" customHeight="1">
      <c r="A36" s="25"/>
      <c r="B36" s="25"/>
      <c r="C36" s="25"/>
      <c r="E36" s="24" t="s">
        <v>223</v>
      </c>
      <c r="G36" s="25"/>
    </row>
    <row r="37" spans="1:8" s="23" customFormat="1" ht="12.75" customHeight="1">
      <c r="A37" s="468" t="s">
        <v>44</v>
      </c>
      <c r="B37" s="468"/>
      <c r="C37" s="24"/>
      <c r="D37" s="58" t="s">
        <v>428</v>
      </c>
      <c r="E37" s="58" t="s">
        <v>227</v>
      </c>
      <c r="F37" s="58" t="s">
        <v>434</v>
      </c>
      <c r="G37" s="58" t="s">
        <v>438</v>
      </c>
    </row>
    <row r="38" spans="1:8" ht="12.75" customHeight="1">
      <c r="A38" s="25"/>
      <c r="B38" s="24"/>
      <c r="C38" s="24"/>
      <c r="D38" s="58" t="s">
        <v>429</v>
      </c>
      <c r="E38" s="58" t="s">
        <v>202</v>
      </c>
      <c r="F38" s="58" t="s">
        <v>435</v>
      </c>
      <c r="G38" s="58" t="s">
        <v>439</v>
      </c>
    </row>
    <row r="39" spans="1:8" ht="12.75" customHeight="1">
      <c r="A39" s="25"/>
      <c r="B39" s="24"/>
      <c r="C39" s="24"/>
      <c r="D39" s="58" t="s">
        <v>430</v>
      </c>
      <c r="E39" s="58" t="s">
        <v>432</v>
      </c>
      <c r="F39" s="58" t="s">
        <v>436</v>
      </c>
      <c r="G39" s="58" t="s">
        <v>440</v>
      </c>
    </row>
    <row r="40" spans="1:8" ht="12.75" customHeight="1">
      <c r="A40" s="25"/>
      <c r="B40" s="24"/>
      <c r="C40" s="24"/>
      <c r="D40" s="58" t="s">
        <v>431</v>
      </c>
      <c r="E40" s="58" t="s">
        <v>433</v>
      </c>
      <c r="F40" s="22" t="s">
        <v>437</v>
      </c>
      <c r="G40" s="58" t="s">
        <v>439</v>
      </c>
    </row>
    <row r="41" spans="1:8" ht="12.75" customHeight="1">
      <c r="A41" s="25"/>
      <c r="B41" s="24"/>
      <c r="C41" s="24"/>
      <c r="D41" s="58"/>
      <c r="E41" s="58"/>
      <c r="F41" s="22"/>
      <c r="G41" s="58"/>
    </row>
    <row r="42" spans="1:8" ht="12.75" customHeight="1">
      <c r="A42" s="468" t="s">
        <v>45</v>
      </c>
      <c r="B42" s="468"/>
      <c r="C42" s="6"/>
      <c r="D42" s="6" t="s">
        <v>827</v>
      </c>
      <c r="E42" s="209" t="s">
        <v>829</v>
      </c>
      <c r="F42" s="446"/>
      <c r="G42" s="6"/>
      <c r="H42" s="23"/>
    </row>
    <row r="43" spans="1:8" ht="12.75" customHeight="1">
      <c r="A43" s="447"/>
      <c r="B43" s="447"/>
      <c r="C43" s="449"/>
      <c r="D43" s="449" t="s">
        <v>828</v>
      </c>
      <c r="E43" s="209" t="s">
        <v>830</v>
      </c>
      <c r="F43" s="446"/>
      <c r="G43" s="449"/>
      <c r="H43" s="23"/>
    </row>
    <row r="44" spans="1:8" ht="12.75" customHeight="1">
      <c r="A44" s="445"/>
      <c r="B44" s="25"/>
      <c r="C44" s="25"/>
      <c r="D44" s="25"/>
      <c r="E44" s="25"/>
      <c r="F44" s="25"/>
      <c r="G44" s="25"/>
      <c r="H44" s="226"/>
    </row>
    <row r="45" spans="1:8" ht="12.75" customHeight="1">
      <c r="A45" s="468" t="s">
        <v>35</v>
      </c>
      <c r="B45" s="468"/>
      <c r="D45" s="446" t="s">
        <v>833</v>
      </c>
      <c r="E45" s="6" t="s">
        <v>444</v>
      </c>
      <c r="F45" s="446"/>
      <c r="G45" s="25"/>
      <c r="H45" s="23"/>
    </row>
    <row r="46" spans="1:8" ht="12.75" customHeight="1">
      <c r="A46" s="447"/>
      <c r="B46" s="447"/>
      <c r="D46" s="446" t="s">
        <v>831</v>
      </c>
      <c r="E46" s="449" t="s">
        <v>832</v>
      </c>
      <c r="F46" s="446"/>
      <c r="G46" s="25"/>
      <c r="H46" s="23"/>
    </row>
    <row r="47" spans="1:8" ht="12.75" customHeight="1">
      <c r="A47" s="445"/>
      <c r="B47" s="445"/>
      <c r="D47" s="446"/>
      <c r="E47" s="6"/>
      <c r="F47" s="446"/>
      <c r="G47" s="25"/>
      <c r="H47" s="23"/>
    </row>
    <row r="48" spans="1:8" ht="12.75" customHeight="1">
      <c r="A48" s="468" t="s">
        <v>812</v>
      </c>
      <c r="B48" s="468"/>
      <c r="C48" s="25"/>
      <c r="D48" s="446" t="s">
        <v>295</v>
      </c>
      <c r="E48" s="6" t="s">
        <v>448</v>
      </c>
      <c r="F48" s="446"/>
      <c r="G48" s="25"/>
      <c r="H48" s="23"/>
    </row>
    <row r="49" spans="1:8" ht="12.75" customHeight="1">
      <c r="A49" s="447"/>
      <c r="B49" s="447"/>
      <c r="C49" s="25"/>
      <c r="D49" s="446" t="s">
        <v>834</v>
      </c>
      <c r="E49" s="449" t="s">
        <v>835</v>
      </c>
      <c r="F49" s="446"/>
      <c r="G49" s="25"/>
      <c r="H49" s="23"/>
    </row>
    <row r="50" spans="1:8" ht="12.75" customHeight="1">
      <c r="A50" s="445"/>
      <c r="B50" s="25"/>
      <c r="C50" s="25"/>
      <c r="D50" s="446"/>
      <c r="E50" s="6"/>
      <c r="F50" s="446"/>
      <c r="G50" s="25"/>
      <c r="H50" s="23"/>
    </row>
    <row r="51" spans="1:8" ht="12.75" customHeight="1">
      <c r="A51" s="468" t="s">
        <v>441</v>
      </c>
      <c r="B51" s="468"/>
      <c r="C51" s="25"/>
      <c r="D51" s="446" t="s">
        <v>442</v>
      </c>
      <c r="E51" s="6"/>
      <c r="F51" s="446"/>
      <c r="G51" s="25"/>
      <c r="H51" s="23"/>
    </row>
    <row r="52" spans="1:8" ht="12.75" customHeight="1">
      <c r="A52" s="445"/>
      <c r="B52" s="25"/>
      <c r="C52" s="25"/>
      <c r="D52" s="6" t="s">
        <v>443</v>
      </c>
      <c r="E52" s="25"/>
      <c r="F52" s="25"/>
      <c r="G52" s="25"/>
      <c r="H52" s="23"/>
    </row>
    <row r="53" spans="1:8" ht="12.75" customHeight="1">
      <c r="A53" s="445"/>
      <c r="B53" s="25"/>
      <c r="C53" s="25"/>
      <c r="D53" s="6"/>
      <c r="E53" s="25"/>
      <c r="F53" s="25"/>
      <c r="G53" s="25"/>
      <c r="H53" s="23"/>
    </row>
    <row r="54" spans="1:8" ht="12.75" customHeight="1">
      <c r="A54" s="468" t="s">
        <v>30</v>
      </c>
      <c r="B54" s="468"/>
      <c r="D54" s="6" t="s">
        <v>81</v>
      </c>
      <c r="E54" s="446" t="s">
        <v>444</v>
      </c>
      <c r="F54" s="25"/>
      <c r="G54" s="25"/>
      <c r="H54" s="23"/>
    </row>
    <row r="55" spans="1:8" ht="12.75" customHeight="1">
      <c r="A55" s="445"/>
      <c r="B55" s="25"/>
      <c r="C55" s="25"/>
      <c r="D55" s="6" t="s">
        <v>157</v>
      </c>
      <c r="E55" s="446" t="s">
        <v>445</v>
      </c>
      <c r="F55" s="25"/>
      <c r="G55" s="25"/>
      <c r="H55" s="23"/>
    </row>
    <row r="56" spans="1:8" ht="12.75" customHeight="1">
      <c r="A56" s="445"/>
      <c r="B56" s="25"/>
      <c r="C56" s="25"/>
      <c r="D56" s="25"/>
      <c r="E56" s="25"/>
      <c r="F56" s="25"/>
      <c r="G56" s="25"/>
      <c r="H56" s="23"/>
    </row>
    <row r="57" spans="1:8" ht="12.75" customHeight="1">
      <c r="A57" s="468" t="s">
        <v>32</v>
      </c>
      <c r="B57" s="468"/>
      <c r="D57" s="6" t="s">
        <v>115</v>
      </c>
    </row>
    <row r="58" spans="1:8" ht="12.75" customHeight="1">
      <c r="A58" s="445"/>
      <c r="B58" s="25"/>
      <c r="C58" s="25"/>
      <c r="D58" s="6" t="s">
        <v>131</v>
      </c>
    </row>
    <row r="59" spans="1:8" ht="10.5" customHeight="1">
      <c r="A59" s="445"/>
      <c r="D59" s="6"/>
      <c r="E59" s="6"/>
      <c r="H59" s="23"/>
    </row>
    <row r="60" spans="1:8" ht="12.75" customHeight="1">
      <c r="A60" s="468" t="s">
        <v>31</v>
      </c>
      <c r="B60" s="468"/>
      <c r="D60" s="6" t="s">
        <v>446</v>
      </c>
      <c r="E60" s="6" t="s">
        <v>228</v>
      </c>
      <c r="F60" s="6" t="s">
        <v>448</v>
      </c>
      <c r="G60" s="52" t="s">
        <v>82</v>
      </c>
      <c r="H60" s="22" t="s">
        <v>450</v>
      </c>
    </row>
    <row r="61" spans="1:8" ht="12.75" customHeight="1">
      <c r="A61" s="445"/>
      <c r="D61" s="6" t="s">
        <v>447</v>
      </c>
      <c r="E61" s="6" t="s">
        <v>158</v>
      </c>
      <c r="F61" s="6" t="s">
        <v>449</v>
      </c>
      <c r="H61" s="22" t="s">
        <v>83</v>
      </c>
    </row>
    <row r="62" spans="1:8" ht="12.75" customHeight="1">
      <c r="A62" s="445"/>
      <c r="B62" s="25"/>
      <c r="C62" s="25"/>
      <c r="D62" s="6"/>
      <c r="E62" s="25"/>
      <c r="F62" s="25"/>
      <c r="G62" s="25"/>
      <c r="H62" s="23"/>
    </row>
    <row r="63" spans="1:8" ht="12.75" customHeight="1">
      <c r="A63" s="468" t="s">
        <v>33</v>
      </c>
      <c r="B63" s="468"/>
      <c r="C63" s="25"/>
      <c r="D63" s="6" t="s">
        <v>452</v>
      </c>
      <c r="E63" s="6" t="s">
        <v>451</v>
      </c>
      <c r="F63" s="25"/>
      <c r="G63" s="25"/>
      <c r="H63" s="23"/>
    </row>
    <row r="64" spans="1:8" ht="12.75" customHeight="1">
      <c r="A64" s="445"/>
      <c r="B64" s="445"/>
      <c r="C64" s="25"/>
      <c r="D64" s="6" t="s">
        <v>201</v>
      </c>
      <c r="E64" s="6" t="s">
        <v>229</v>
      </c>
      <c r="F64" s="25"/>
      <c r="G64" s="25"/>
      <c r="H64" s="23"/>
    </row>
    <row r="65" spans="1:8" ht="12.75" customHeight="1">
      <c r="A65" s="445"/>
      <c r="B65" s="25"/>
      <c r="C65" s="25"/>
      <c r="D65" s="25"/>
      <c r="E65" s="25"/>
      <c r="F65" s="77"/>
      <c r="G65" s="166"/>
      <c r="H65" s="19"/>
    </row>
    <row r="66" spans="1:8" ht="12.75" customHeight="1">
      <c r="A66" s="468" t="s">
        <v>34</v>
      </c>
      <c r="B66" s="468"/>
      <c r="D66" s="6" t="s">
        <v>823</v>
      </c>
      <c r="E66" s="6" t="s">
        <v>826</v>
      </c>
      <c r="F66" s="469" t="s">
        <v>159</v>
      </c>
      <c r="G66" s="469"/>
      <c r="H66" s="469"/>
    </row>
    <row r="67" spans="1:8" ht="12.75" customHeight="1">
      <c r="A67" s="25"/>
      <c r="B67" s="25"/>
      <c r="C67" s="25"/>
      <c r="D67" s="6" t="s">
        <v>824</v>
      </c>
      <c r="E67" s="6" t="s">
        <v>825</v>
      </c>
      <c r="F67" s="467" t="s">
        <v>816</v>
      </c>
      <c r="G67" s="467"/>
      <c r="H67" s="467"/>
    </row>
    <row r="68" spans="1:8" ht="12.75" customHeight="1">
      <c r="A68" s="25"/>
      <c r="B68" s="25"/>
      <c r="C68" s="25"/>
      <c r="D68" s="6"/>
      <c r="E68" s="6"/>
      <c r="F68" s="467"/>
      <c r="G68" s="467"/>
      <c r="H68" s="467"/>
    </row>
    <row r="69" spans="1:8" ht="12.75" customHeight="1">
      <c r="A69" s="468" t="s">
        <v>50</v>
      </c>
      <c r="B69" s="468"/>
      <c r="D69" s="6" t="s">
        <v>160</v>
      </c>
      <c r="E69" s="6" t="s">
        <v>453</v>
      </c>
      <c r="F69" s="467" t="s">
        <v>817</v>
      </c>
      <c r="G69" s="467"/>
      <c r="H69" s="467"/>
    </row>
    <row r="70" spans="1:8" ht="12.75" customHeight="1">
      <c r="A70" s="445"/>
      <c r="B70" s="25"/>
      <c r="C70" s="25"/>
      <c r="D70" s="6" t="s">
        <v>161</v>
      </c>
      <c r="E70" s="6" t="s">
        <v>454</v>
      </c>
      <c r="F70" s="467"/>
      <c r="G70" s="467"/>
      <c r="H70" s="467"/>
    </row>
    <row r="71" spans="1:8" ht="12.75" customHeight="1">
      <c r="A71" s="445"/>
      <c r="B71" s="25"/>
      <c r="C71" s="25"/>
      <c r="D71" s="6"/>
      <c r="E71" s="25"/>
      <c r="F71" s="467" t="s">
        <v>818</v>
      </c>
      <c r="G71" s="467"/>
      <c r="H71" s="467"/>
    </row>
    <row r="72" spans="1:8" ht="12.75" customHeight="1">
      <c r="A72" s="468" t="s">
        <v>36</v>
      </c>
      <c r="B72" s="468"/>
      <c r="C72" s="25"/>
      <c r="D72" s="22" t="s">
        <v>222</v>
      </c>
      <c r="E72" s="25"/>
      <c r="F72" s="467"/>
      <c r="G72" s="467"/>
      <c r="H72" s="467"/>
    </row>
    <row r="73" spans="1:8" ht="12.75" customHeight="1">
      <c r="A73" s="445"/>
      <c r="B73" s="445"/>
      <c r="C73" s="25"/>
      <c r="D73" s="22"/>
      <c r="E73" s="25"/>
      <c r="F73" s="467" t="s">
        <v>819</v>
      </c>
      <c r="G73" s="467"/>
      <c r="H73" s="467"/>
    </row>
    <row r="74" spans="1:8" ht="12.75" customHeight="1">
      <c r="A74" s="25"/>
      <c r="B74" s="25"/>
      <c r="C74" s="25"/>
      <c r="D74" s="22" t="s">
        <v>455</v>
      </c>
      <c r="E74" s="25"/>
      <c r="F74" s="467"/>
      <c r="G74" s="467"/>
      <c r="H74" s="467"/>
    </row>
    <row r="75" spans="1:8" ht="6.75" customHeight="1">
      <c r="A75" s="25"/>
      <c r="E75" s="25"/>
      <c r="F75" s="25"/>
      <c r="G75" s="148"/>
    </row>
    <row r="76" spans="1:8" ht="6" customHeight="1">
      <c r="A76" s="6"/>
      <c r="B76" s="6"/>
      <c r="G76" s="148"/>
    </row>
    <row r="77" spans="1:8" ht="12.75" customHeight="1">
      <c r="A77" s="473" t="s">
        <v>87</v>
      </c>
      <c r="B77" s="473"/>
      <c r="D77" s="9" t="s">
        <v>811</v>
      </c>
    </row>
    <row r="78" spans="1:8" ht="12" customHeight="1"/>
    <row r="79" spans="1:8" ht="15" customHeight="1">
      <c r="A79" s="474" t="s">
        <v>162</v>
      </c>
      <c r="B79" s="474"/>
      <c r="D79" s="450"/>
      <c r="E79" s="430" t="s">
        <v>163</v>
      </c>
      <c r="F79" s="430" t="s">
        <v>164</v>
      </c>
    </row>
    <row r="80" spans="1:8" ht="15" customHeight="1">
      <c r="A80" s="472" t="s">
        <v>88</v>
      </c>
      <c r="B80" s="472"/>
      <c r="D80" s="451" t="s">
        <v>165</v>
      </c>
      <c r="E80" s="451" t="s">
        <v>456</v>
      </c>
      <c r="F80" s="451" t="s">
        <v>458</v>
      </c>
    </row>
    <row r="81" spans="1:6" ht="15" customHeight="1">
      <c r="D81" s="451" t="s">
        <v>166</v>
      </c>
      <c r="E81" s="451" t="s">
        <v>457</v>
      </c>
      <c r="F81" s="451" t="s">
        <v>459</v>
      </c>
    </row>
    <row r="82" spans="1:6" ht="15" customHeight="1">
      <c r="D82" s="451" t="s">
        <v>815</v>
      </c>
      <c r="E82" s="451" t="s">
        <v>457</v>
      </c>
      <c r="F82" s="451" t="s">
        <v>459</v>
      </c>
    </row>
    <row r="83" spans="1:6" ht="12.75" customHeight="1"/>
    <row r="84" spans="1:6" ht="12.75" customHeight="1">
      <c r="A84" s="9" t="s">
        <v>814</v>
      </c>
    </row>
    <row r="85" spans="1:6" ht="12.75" customHeight="1">
      <c r="D85" s="9" t="s">
        <v>813</v>
      </c>
    </row>
    <row r="86" spans="1:6" ht="12.75" customHeight="1"/>
    <row r="87" spans="1:6" ht="12.75" customHeight="1"/>
    <row r="88" spans="1:6" ht="12.75" customHeight="1"/>
  </sheetData>
  <mergeCells count="35">
    <mergeCell ref="A45:B45"/>
    <mergeCell ref="A54:B54"/>
    <mergeCell ref="A80:B80"/>
    <mergeCell ref="A77:B77"/>
    <mergeCell ref="A79:B79"/>
    <mergeCell ref="A69:B69"/>
    <mergeCell ref="A57:B57"/>
    <mergeCell ref="A63:B63"/>
    <mergeCell ref="A66:B66"/>
    <mergeCell ref="A51:B51"/>
    <mergeCell ref="A48:B48"/>
    <mergeCell ref="A4:G4"/>
    <mergeCell ref="A15:B15"/>
    <mergeCell ref="A6:B6"/>
    <mergeCell ref="A9:B9"/>
    <mergeCell ref="A13:B13"/>
    <mergeCell ref="A31:G31"/>
    <mergeCell ref="A37:B37"/>
    <mergeCell ref="A33:B33"/>
    <mergeCell ref="A35:B35"/>
    <mergeCell ref="A42:B42"/>
    <mergeCell ref="A21:B21"/>
    <mergeCell ref="D27:E27"/>
    <mergeCell ref="A28:B28"/>
    <mergeCell ref="A29:B29"/>
    <mergeCell ref="D29:E29"/>
    <mergeCell ref="A27:B27"/>
    <mergeCell ref="A24:B24"/>
    <mergeCell ref="F69:H70"/>
    <mergeCell ref="F71:H72"/>
    <mergeCell ref="A72:B72"/>
    <mergeCell ref="F73:H74"/>
    <mergeCell ref="A60:B60"/>
    <mergeCell ref="F67:H68"/>
    <mergeCell ref="F66:H66"/>
  </mergeCells>
  <phoneticPr fontId="4"/>
  <pageMargins left="0.59055118110236227" right="0.59055118110236227" top="0.39370078740157483" bottom="0.39370078740157483" header="0.51181102362204722" footer="0.51181102362204722"/>
  <pageSetup paperSize="9" scale="84" orientation="portrait" horizontalDpi="4294967293" verticalDpi="4294967293" r:id="rId1"/>
  <headerFooter alignWithMargins="0"/>
  <rowBreaks count="1" manualBreakCount="1">
    <brk id="8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workbookViewId="0">
      <selection activeCell="C49" sqref="C49"/>
    </sheetView>
  </sheetViews>
  <sheetFormatPr defaultRowHeight="13.5"/>
  <cols>
    <col min="1" max="1" width="14.25" style="146" customWidth="1"/>
    <col min="2" max="2" width="11.875" style="146" customWidth="1"/>
    <col min="3" max="6" width="9.5" style="146" customWidth="1"/>
    <col min="7" max="7" width="16.125" style="146" customWidth="1"/>
    <col min="8" max="16384" width="9" style="146"/>
  </cols>
  <sheetData>
    <row r="1" spans="1:7" ht="36" customHeight="1">
      <c r="A1" s="482" t="s">
        <v>558</v>
      </c>
      <c r="B1" s="483"/>
      <c r="C1" s="483"/>
      <c r="D1" s="483"/>
      <c r="E1" s="483"/>
      <c r="F1" s="483"/>
      <c r="G1" s="483"/>
    </row>
    <row r="2" spans="1:7" ht="15" customHeight="1">
      <c r="A2" s="484" t="s">
        <v>559</v>
      </c>
      <c r="B2" s="484"/>
      <c r="C2" s="433"/>
      <c r="D2" s="485" t="s">
        <v>560</v>
      </c>
      <c r="E2" s="485"/>
      <c r="F2" s="485"/>
      <c r="G2" s="433"/>
    </row>
    <row r="3" spans="1:7" ht="15" customHeight="1">
      <c r="A3" s="434">
        <v>0.29166666666666669</v>
      </c>
      <c r="B3" s="146" t="s">
        <v>561</v>
      </c>
      <c r="D3" s="434">
        <v>0.29166666666666669</v>
      </c>
      <c r="E3" s="146" t="s">
        <v>561</v>
      </c>
    </row>
    <row r="4" spans="1:7" ht="15" customHeight="1">
      <c r="A4" s="434">
        <v>0.3125</v>
      </c>
      <c r="B4" s="146" t="s">
        <v>562</v>
      </c>
      <c r="D4" s="434">
        <v>0.3125</v>
      </c>
      <c r="E4" s="146" t="s">
        <v>562</v>
      </c>
    </row>
    <row r="5" spans="1:7" ht="15" customHeight="1">
      <c r="A5" s="434">
        <v>0.3263888888888889</v>
      </c>
      <c r="B5" s="146" t="s">
        <v>563</v>
      </c>
      <c r="D5" s="434">
        <v>0.34027777777777773</v>
      </c>
      <c r="E5" s="146" t="s">
        <v>564</v>
      </c>
    </row>
    <row r="6" spans="1:7" ht="15" customHeight="1">
      <c r="A6" s="434">
        <v>0.34027777777777773</v>
      </c>
      <c r="B6" s="435" t="s">
        <v>564</v>
      </c>
      <c r="D6" s="434">
        <v>0.3611111111111111</v>
      </c>
      <c r="E6" s="146" t="s">
        <v>565</v>
      </c>
    </row>
    <row r="7" spans="1:7" ht="15" customHeight="1">
      <c r="A7" s="434">
        <v>0.3611111111111111</v>
      </c>
      <c r="B7" s="146" t="s">
        <v>566</v>
      </c>
      <c r="D7" s="434">
        <v>0.625</v>
      </c>
      <c r="E7" s="146" t="s">
        <v>567</v>
      </c>
    </row>
    <row r="8" spans="1:7" ht="15" customHeight="1">
      <c r="A8" s="434">
        <v>0.375</v>
      </c>
      <c r="B8" s="146" t="s">
        <v>565</v>
      </c>
      <c r="D8" s="434">
        <v>0.63541666666666663</v>
      </c>
      <c r="E8" s="146" t="s">
        <v>568</v>
      </c>
    </row>
    <row r="9" spans="1:7" ht="15" customHeight="1">
      <c r="A9" s="434">
        <v>0.67708333333333337</v>
      </c>
      <c r="B9" s="146" t="s">
        <v>567</v>
      </c>
    </row>
    <row r="10" spans="1:7" ht="11.25" customHeight="1"/>
    <row r="11" spans="1:7" ht="22.5" customHeight="1">
      <c r="A11" s="436" t="s">
        <v>569</v>
      </c>
    </row>
    <row r="12" spans="1:7" ht="22.5" customHeight="1">
      <c r="A12" s="437" t="s">
        <v>570</v>
      </c>
      <c r="B12" s="132" t="s">
        <v>571</v>
      </c>
      <c r="C12" s="132" t="s">
        <v>572</v>
      </c>
      <c r="D12" s="132" t="s">
        <v>573</v>
      </c>
      <c r="E12" s="132" t="s">
        <v>574</v>
      </c>
      <c r="F12" s="132" t="s">
        <v>575</v>
      </c>
      <c r="G12" s="132" t="s">
        <v>576</v>
      </c>
    </row>
    <row r="13" spans="1:7" ht="22.5">
      <c r="A13" s="438" t="s">
        <v>577</v>
      </c>
      <c r="B13" s="132" t="s">
        <v>578</v>
      </c>
      <c r="C13" s="136" t="s">
        <v>579</v>
      </c>
      <c r="D13" s="136" t="s">
        <v>579</v>
      </c>
      <c r="E13" s="136" t="s">
        <v>579</v>
      </c>
      <c r="F13" s="136" t="s">
        <v>579</v>
      </c>
      <c r="G13" s="486" t="s">
        <v>580</v>
      </c>
    </row>
    <row r="14" spans="1:7" ht="22.5">
      <c r="A14" s="438" t="s">
        <v>581</v>
      </c>
      <c r="B14" s="132" t="s">
        <v>582</v>
      </c>
      <c r="C14" s="136" t="s">
        <v>583</v>
      </c>
      <c r="D14" s="136" t="s">
        <v>583</v>
      </c>
      <c r="E14" s="136" t="s">
        <v>583</v>
      </c>
      <c r="F14" s="136" t="s">
        <v>579</v>
      </c>
      <c r="G14" s="487"/>
    </row>
    <row r="15" spans="1:7" ht="22.5">
      <c r="A15" s="439" t="s">
        <v>584</v>
      </c>
      <c r="B15" s="132" t="s">
        <v>585</v>
      </c>
      <c r="C15" s="135" t="s">
        <v>586</v>
      </c>
      <c r="D15" s="135" t="s">
        <v>587</v>
      </c>
      <c r="E15" s="136"/>
      <c r="F15" s="136"/>
      <c r="G15" s="486" t="s">
        <v>588</v>
      </c>
    </row>
    <row r="16" spans="1:7" ht="22.5">
      <c r="A16" s="439" t="s">
        <v>589</v>
      </c>
      <c r="B16" s="132" t="s">
        <v>590</v>
      </c>
      <c r="C16" s="135" t="s">
        <v>586</v>
      </c>
      <c r="D16" s="135" t="s">
        <v>587</v>
      </c>
      <c r="E16" s="136"/>
      <c r="F16" s="136"/>
      <c r="G16" s="487"/>
    </row>
    <row r="17" spans="1:7" ht="24" customHeight="1">
      <c r="A17" s="439" t="s">
        <v>591</v>
      </c>
      <c r="B17" s="132" t="s">
        <v>592</v>
      </c>
      <c r="C17" s="135" t="s">
        <v>593</v>
      </c>
      <c r="D17" s="135" t="s">
        <v>594</v>
      </c>
      <c r="E17" s="136"/>
      <c r="F17" s="136"/>
      <c r="G17" s="478" t="s">
        <v>595</v>
      </c>
    </row>
    <row r="18" spans="1:7" ht="24" customHeight="1">
      <c r="A18" s="439" t="s">
        <v>596</v>
      </c>
      <c r="B18" s="132" t="s">
        <v>597</v>
      </c>
      <c r="C18" s="135" t="s">
        <v>593</v>
      </c>
      <c r="D18" s="135" t="s">
        <v>594</v>
      </c>
      <c r="E18" s="136"/>
      <c r="F18" s="136"/>
      <c r="G18" s="479"/>
    </row>
    <row r="19" spans="1:7" ht="21.75">
      <c r="A19" s="439" t="s">
        <v>598</v>
      </c>
      <c r="B19" s="132" t="s">
        <v>599</v>
      </c>
      <c r="C19" s="440" t="s">
        <v>600</v>
      </c>
      <c r="D19" s="440" t="s">
        <v>601</v>
      </c>
      <c r="E19" s="136"/>
      <c r="F19" s="136"/>
      <c r="G19" s="137" t="s">
        <v>820</v>
      </c>
    </row>
    <row r="20" spans="1:7" ht="22.5" customHeight="1">
      <c r="A20" s="475" t="s">
        <v>602</v>
      </c>
      <c r="B20" s="476"/>
      <c r="C20" s="476"/>
      <c r="D20" s="476"/>
      <c r="E20" s="476"/>
      <c r="F20" s="476"/>
      <c r="G20" s="477"/>
    </row>
    <row r="21" spans="1:7" ht="22.5">
      <c r="A21" s="438" t="s">
        <v>603</v>
      </c>
      <c r="B21" s="132" t="s">
        <v>604</v>
      </c>
      <c r="C21" s="135" t="s">
        <v>605</v>
      </c>
      <c r="D21" s="135" t="s">
        <v>606</v>
      </c>
      <c r="E21" s="135" t="s">
        <v>607</v>
      </c>
      <c r="F21" s="136"/>
      <c r="G21" s="132"/>
    </row>
    <row r="22" spans="1:7" ht="22.5">
      <c r="A22" s="438" t="s">
        <v>608</v>
      </c>
      <c r="B22" s="132" t="s">
        <v>609</v>
      </c>
      <c r="C22" s="135" t="s">
        <v>610</v>
      </c>
      <c r="D22" s="135" t="s">
        <v>611</v>
      </c>
      <c r="E22" s="135" t="s">
        <v>612</v>
      </c>
      <c r="F22" s="136"/>
      <c r="G22" s="132"/>
    </row>
    <row r="23" spans="1:7" ht="22.5">
      <c r="A23" s="438" t="s">
        <v>613</v>
      </c>
      <c r="B23" s="132" t="s">
        <v>614</v>
      </c>
      <c r="C23" s="135" t="s">
        <v>615</v>
      </c>
      <c r="D23" s="135" t="s">
        <v>616</v>
      </c>
      <c r="E23" s="136"/>
      <c r="F23" s="136"/>
      <c r="G23" s="132"/>
    </row>
    <row r="24" spans="1:7" ht="22.5">
      <c r="A24" s="438" t="s">
        <v>617</v>
      </c>
      <c r="B24" s="132" t="s">
        <v>618</v>
      </c>
      <c r="C24" s="135" t="s">
        <v>619</v>
      </c>
      <c r="D24" s="135" t="s">
        <v>620</v>
      </c>
      <c r="E24" s="136"/>
      <c r="F24" s="136"/>
      <c r="G24" s="132"/>
    </row>
    <row r="25" spans="1:7" ht="22.5">
      <c r="A25" s="438" t="s">
        <v>621</v>
      </c>
      <c r="B25" s="132" t="s">
        <v>622</v>
      </c>
      <c r="C25" s="440" t="s">
        <v>623</v>
      </c>
      <c r="D25" s="440" t="s">
        <v>624</v>
      </c>
      <c r="E25" s="136"/>
      <c r="F25" s="136"/>
      <c r="G25" s="133"/>
    </row>
    <row r="26" spans="1:7" ht="22.5">
      <c r="A26" s="438" t="s">
        <v>625</v>
      </c>
      <c r="B26" s="132" t="s">
        <v>626</v>
      </c>
      <c r="C26" s="440" t="s">
        <v>627</v>
      </c>
      <c r="D26" s="440" t="s">
        <v>628</v>
      </c>
      <c r="E26" s="136"/>
      <c r="F26" s="136"/>
      <c r="G26" s="132"/>
    </row>
    <row r="27" spans="1:7" ht="22.5" hidden="1">
      <c r="A27" s="438" t="s">
        <v>629</v>
      </c>
      <c r="B27" s="132" t="s">
        <v>630</v>
      </c>
      <c r="C27" s="136"/>
      <c r="D27" s="135" t="s">
        <v>631</v>
      </c>
      <c r="E27" s="136"/>
      <c r="F27" s="136"/>
      <c r="G27" s="132"/>
    </row>
    <row r="28" spans="1:7" ht="30" customHeight="1">
      <c r="A28" s="441" t="s">
        <v>632</v>
      </c>
      <c r="B28" s="442"/>
      <c r="C28" s="442"/>
      <c r="D28" s="442"/>
      <c r="E28" s="442"/>
      <c r="F28" s="442"/>
      <c r="G28" s="442"/>
    </row>
    <row r="29" spans="1:7" ht="22.5" customHeight="1">
      <c r="A29" s="134" t="s">
        <v>570</v>
      </c>
      <c r="B29" s="137" t="s">
        <v>571</v>
      </c>
      <c r="C29" s="132" t="s">
        <v>633</v>
      </c>
      <c r="D29" s="132" t="s">
        <v>634</v>
      </c>
      <c r="E29" s="132" t="s">
        <v>635</v>
      </c>
      <c r="F29" s="132" t="s">
        <v>636</v>
      </c>
      <c r="G29" s="132" t="s">
        <v>576</v>
      </c>
    </row>
    <row r="30" spans="1:7" ht="22.5">
      <c r="A30" s="438" t="s">
        <v>637</v>
      </c>
      <c r="B30" s="137" t="s">
        <v>638</v>
      </c>
      <c r="C30" s="135" t="s">
        <v>586</v>
      </c>
      <c r="D30" s="135" t="s">
        <v>587</v>
      </c>
      <c r="E30" s="135" t="s">
        <v>639</v>
      </c>
      <c r="F30" s="135"/>
      <c r="G30" s="478" t="s">
        <v>640</v>
      </c>
    </row>
    <row r="31" spans="1:7" ht="22.5">
      <c r="A31" s="438" t="s">
        <v>641</v>
      </c>
      <c r="B31" s="137" t="s">
        <v>642</v>
      </c>
      <c r="C31" s="135" t="s">
        <v>643</v>
      </c>
      <c r="D31" s="135" t="s">
        <v>644</v>
      </c>
      <c r="E31" s="135" t="s">
        <v>645</v>
      </c>
      <c r="F31" s="135"/>
      <c r="G31" s="479"/>
    </row>
    <row r="32" spans="1:7" ht="22.5" customHeight="1">
      <c r="A32" s="475" t="s">
        <v>602</v>
      </c>
      <c r="B32" s="476"/>
      <c r="C32" s="476"/>
      <c r="D32" s="476"/>
      <c r="E32" s="476"/>
      <c r="F32" s="476"/>
      <c r="G32" s="477"/>
    </row>
    <row r="33" spans="1:7" ht="22.5">
      <c r="A33" s="438" t="s">
        <v>646</v>
      </c>
      <c r="B33" s="137" t="s">
        <v>647</v>
      </c>
      <c r="C33" s="135" t="s">
        <v>648</v>
      </c>
      <c r="D33" s="135" t="s">
        <v>649</v>
      </c>
      <c r="E33" s="136"/>
      <c r="F33" s="135"/>
      <c r="G33" s="137"/>
    </row>
    <row r="34" spans="1:7" ht="22.5">
      <c r="A34" s="438" t="s">
        <v>650</v>
      </c>
      <c r="B34" s="137" t="s">
        <v>651</v>
      </c>
      <c r="C34" s="135" t="s">
        <v>652</v>
      </c>
      <c r="D34" s="135" t="s">
        <v>653</v>
      </c>
      <c r="E34" s="136"/>
      <c r="F34" s="135"/>
      <c r="G34" s="132"/>
    </row>
    <row r="35" spans="1:7" ht="22.5">
      <c r="A35" s="438" t="s">
        <v>654</v>
      </c>
      <c r="B35" s="137" t="s">
        <v>655</v>
      </c>
      <c r="C35" s="135" t="s">
        <v>656</v>
      </c>
      <c r="D35" s="135" t="s">
        <v>657</v>
      </c>
      <c r="E35" s="443"/>
      <c r="F35" s="443"/>
      <c r="G35" s="444"/>
    </row>
    <row r="36" spans="1:7" ht="22.5">
      <c r="A36" s="438" t="s">
        <v>658</v>
      </c>
      <c r="B36" s="137" t="s">
        <v>659</v>
      </c>
      <c r="C36" s="480" t="s">
        <v>660</v>
      </c>
      <c r="D36" s="481"/>
      <c r="E36" s="443"/>
      <c r="F36" s="443"/>
      <c r="G36" s="138"/>
    </row>
    <row r="37" spans="1:7" ht="22.5">
      <c r="A37" s="438" t="s">
        <v>661</v>
      </c>
      <c r="B37" s="137" t="s">
        <v>662</v>
      </c>
      <c r="C37" s="480" t="s">
        <v>660</v>
      </c>
      <c r="D37" s="481"/>
      <c r="E37" s="443"/>
      <c r="F37" s="443"/>
      <c r="G37" s="138"/>
    </row>
  </sheetData>
  <mergeCells count="11">
    <mergeCell ref="G17:G18"/>
    <mergeCell ref="A1:G1"/>
    <mergeCell ref="A2:B2"/>
    <mergeCell ref="D2:F2"/>
    <mergeCell ref="G13:G14"/>
    <mergeCell ref="G15:G16"/>
    <mergeCell ref="A20:G20"/>
    <mergeCell ref="G30:G31"/>
    <mergeCell ref="A32:G32"/>
    <mergeCell ref="C36:D36"/>
    <mergeCell ref="C37:D37"/>
  </mergeCells>
  <phoneticPr fontId="4"/>
  <printOptions horizontalCentered="1"/>
  <pageMargins left="0.70866141732283472" right="0.70866141732283472" top="0.39370078740157483" bottom="0" header="0.31496062992125984" footer="0.31496062992125984"/>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49"/>
  <sheetViews>
    <sheetView workbookViewId="0">
      <selection activeCell="C56" sqref="C56"/>
    </sheetView>
  </sheetViews>
  <sheetFormatPr defaultColWidth="9" defaultRowHeight="13.5"/>
  <cols>
    <col min="1" max="1" width="11.5" style="389" customWidth="1"/>
    <col min="2" max="9" width="9.625" style="389" customWidth="1"/>
    <col min="10" max="10" width="9" style="389"/>
    <col min="11" max="12" width="9" style="233"/>
    <col min="13" max="16384" width="9" style="389"/>
  </cols>
  <sheetData>
    <row r="1" spans="1:19" ht="17.25">
      <c r="A1" s="489" t="s">
        <v>248</v>
      </c>
      <c r="B1" s="490"/>
      <c r="C1" s="490"/>
      <c r="D1" s="490"/>
      <c r="E1" s="490"/>
      <c r="F1" s="490"/>
      <c r="G1" s="490"/>
      <c r="H1" s="490"/>
      <c r="I1" s="490"/>
      <c r="J1" s="389" t="s">
        <v>27</v>
      </c>
    </row>
    <row r="2" spans="1:19">
      <c r="A2" s="488" t="s">
        <v>249</v>
      </c>
      <c r="B2" s="488"/>
      <c r="C2" s="488"/>
      <c r="D2" s="488"/>
      <c r="E2" s="488"/>
      <c r="F2" s="488"/>
      <c r="G2" s="488"/>
      <c r="H2" s="488"/>
      <c r="I2" s="488"/>
      <c r="J2" s="389" t="s">
        <v>27</v>
      </c>
    </row>
    <row r="3" spans="1:19">
      <c r="A3" s="488" t="s">
        <v>168</v>
      </c>
      <c r="B3" s="488"/>
      <c r="C3" s="488"/>
      <c r="D3" s="488"/>
      <c r="E3" s="488"/>
      <c r="F3" s="488"/>
      <c r="G3" s="488"/>
      <c r="H3" s="488"/>
      <c r="I3" s="488"/>
      <c r="J3" s="389" t="s">
        <v>27</v>
      </c>
    </row>
    <row r="4" spans="1:19">
      <c r="A4" s="390" t="s">
        <v>5</v>
      </c>
      <c r="J4" s="389" t="s">
        <v>27</v>
      </c>
    </row>
    <row r="5" spans="1:19">
      <c r="A5" s="391"/>
    </row>
    <row r="6" spans="1:19" ht="14.25" thickBot="1">
      <c r="A6" s="392" t="s">
        <v>4</v>
      </c>
      <c r="C6" s="393"/>
      <c r="J6" s="389" t="s">
        <v>27</v>
      </c>
    </row>
    <row r="7" spans="1:19" s="400" customFormat="1">
      <c r="A7" s="394" t="s">
        <v>3</v>
      </c>
      <c r="B7" s="395" t="s">
        <v>37</v>
      </c>
      <c r="C7" s="396" t="s">
        <v>6</v>
      </c>
      <c r="D7" s="397" t="s">
        <v>7</v>
      </c>
      <c r="E7" s="10" t="s">
        <v>138</v>
      </c>
      <c r="F7" s="398" t="s">
        <v>8</v>
      </c>
      <c r="G7" s="398" t="s">
        <v>8</v>
      </c>
      <c r="H7" s="398" t="s">
        <v>8</v>
      </c>
      <c r="I7" s="398" t="s">
        <v>8</v>
      </c>
      <c r="J7" s="399" t="s">
        <v>38</v>
      </c>
      <c r="K7" s="233"/>
      <c r="L7" s="233"/>
    </row>
    <row r="8" spans="1:19" s="400" customFormat="1" ht="13.5" customHeight="1">
      <c r="A8" s="38" t="s">
        <v>0</v>
      </c>
      <c r="B8" s="401"/>
      <c r="C8" s="402"/>
      <c r="D8" s="40"/>
      <c r="E8" s="41"/>
      <c r="F8" s="41"/>
      <c r="G8" s="41"/>
      <c r="H8" s="41"/>
      <c r="I8" s="41"/>
      <c r="J8" s="400" t="s">
        <v>39</v>
      </c>
      <c r="K8" s="233"/>
      <c r="L8" s="233"/>
    </row>
    <row r="9" spans="1:19" s="400" customFormat="1" ht="14.25">
      <c r="A9" s="403" t="s">
        <v>1</v>
      </c>
      <c r="B9" s="404"/>
      <c r="C9" s="405"/>
      <c r="D9" s="406"/>
      <c r="E9" s="407"/>
      <c r="F9" s="407"/>
      <c r="G9" s="407"/>
      <c r="H9" s="407"/>
      <c r="I9" s="407"/>
      <c r="J9" s="400" t="s">
        <v>40</v>
      </c>
      <c r="K9" s="232"/>
      <c r="L9" s="232"/>
      <c r="M9" s="408"/>
      <c r="N9" s="409"/>
      <c r="O9" s="343"/>
      <c r="P9" s="343"/>
      <c r="Q9" s="410"/>
      <c r="R9" s="343"/>
      <c r="S9" s="343"/>
    </row>
    <row r="10" spans="1:19" s="400" customFormat="1" ht="15" thickBot="1">
      <c r="A10" s="411" t="s">
        <v>141</v>
      </c>
      <c r="B10" s="412"/>
      <c r="C10" s="413"/>
      <c r="D10" s="414"/>
      <c r="E10" s="415"/>
      <c r="F10" s="415"/>
      <c r="G10" s="415"/>
      <c r="H10" s="415"/>
      <c r="I10" s="415"/>
      <c r="K10" s="232"/>
      <c r="L10" s="232"/>
      <c r="M10" s="408"/>
      <c r="N10" s="409"/>
      <c r="O10" s="343"/>
      <c r="P10" s="343"/>
      <c r="Q10" s="410"/>
      <c r="R10" s="343"/>
      <c r="S10" s="343"/>
    </row>
    <row r="11" spans="1:19" s="400" customFormat="1">
      <c r="E11" s="340"/>
      <c r="J11" s="400" t="s">
        <v>27</v>
      </c>
      <c r="K11" s="233"/>
      <c r="L11" s="233"/>
    </row>
    <row r="12" spans="1:19" s="400" customFormat="1" ht="14.25" thickBot="1">
      <c r="A12" s="37" t="s">
        <v>9</v>
      </c>
      <c r="J12" s="400" t="s">
        <v>41</v>
      </c>
      <c r="K12" s="233"/>
      <c r="L12" s="233"/>
    </row>
    <row r="13" spans="1:19" s="400" customFormat="1">
      <c r="A13" s="38" t="s">
        <v>3</v>
      </c>
      <c r="B13" s="416" t="s">
        <v>37</v>
      </c>
      <c r="C13" s="417" t="s">
        <v>6</v>
      </c>
      <c r="D13" s="39" t="s">
        <v>7</v>
      </c>
      <c r="E13" s="10" t="s">
        <v>138</v>
      </c>
      <c r="F13" s="418" t="s">
        <v>8</v>
      </c>
      <c r="G13" s="418" t="s">
        <v>8</v>
      </c>
      <c r="H13" s="418" t="s">
        <v>8</v>
      </c>
      <c r="I13" s="418" t="s">
        <v>8</v>
      </c>
      <c r="J13" s="400" t="s">
        <v>38</v>
      </c>
      <c r="K13" s="233"/>
      <c r="L13" s="233"/>
    </row>
    <row r="14" spans="1:19" s="400" customFormat="1">
      <c r="A14" s="411" t="s">
        <v>0</v>
      </c>
      <c r="B14" s="401"/>
      <c r="C14" s="402"/>
      <c r="D14" s="40"/>
      <c r="E14" s="41"/>
      <c r="F14" s="41"/>
      <c r="G14" s="41"/>
      <c r="H14" s="41"/>
      <c r="I14" s="41"/>
      <c r="J14" s="400" t="s">
        <v>42</v>
      </c>
      <c r="K14" s="233"/>
      <c r="L14" s="233"/>
    </row>
    <row r="15" spans="1:19" s="400" customFormat="1" ht="14.25" thickBot="1">
      <c r="A15" s="38" t="s">
        <v>1</v>
      </c>
      <c r="B15" s="419"/>
      <c r="C15" s="420"/>
      <c r="D15" s="421"/>
      <c r="E15" s="141"/>
      <c r="F15" s="141"/>
      <c r="G15" s="141"/>
      <c r="H15" s="141"/>
      <c r="I15" s="141"/>
      <c r="J15" s="400" t="s">
        <v>43</v>
      </c>
      <c r="K15" s="233"/>
      <c r="L15" s="233"/>
    </row>
    <row r="16" spans="1:19" s="266" customFormat="1" ht="15" customHeight="1">
      <c r="B16" s="400"/>
      <c r="C16" s="400"/>
      <c r="D16" s="400"/>
      <c r="E16" s="340"/>
      <c r="J16" s="266" t="s">
        <v>27</v>
      </c>
    </row>
    <row r="17" spans="1:19" s="400" customFormat="1" ht="14.25" thickBot="1">
      <c r="A17" s="37" t="s">
        <v>10</v>
      </c>
      <c r="B17" s="422"/>
      <c r="C17" s="422"/>
      <c r="D17" s="422"/>
      <c r="E17" s="422"/>
      <c r="F17" s="422"/>
      <c r="G17" s="422"/>
      <c r="H17" s="422"/>
      <c r="I17" s="422"/>
      <c r="J17" s="400" t="s">
        <v>38</v>
      </c>
      <c r="K17" s="233"/>
      <c r="L17" s="233"/>
    </row>
    <row r="18" spans="1:19" s="400" customFormat="1">
      <c r="A18" s="38" t="s">
        <v>3</v>
      </c>
      <c r="B18" s="423" t="s">
        <v>37</v>
      </c>
      <c r="C18" s="39" t="s">
        <v>6</v>
      </c>
      <c r="D18" s="39" t="s">
        <v>7</v>
      </c>
      <c r="E18" s="397" t="s">
        <v>138</v>
      </c>
      <c r="F18" s="39" t="s">
        <v>8</v>
      </c>
      <c r="G18" s="39" t="s">
        <v>8</v>
      </c>
      <c r="H18" s="39" t="s">
        <v>8</v>
      </c>
      <c r="I18" s="39" t="s">
        <v>8</v>
      </c>
      <c r="J18" s="400" t="s">
        <v>38</v>
      </c>
      <c r="K18" s="233"/>
      <c r="L18" s="233"/>
      <c r="M18" s="422"/>
      <c r="N18" s="422"/>
      <c r="O18" s="422"/>
      <c r="P18" s="422"/>
      <c r="Q18" s="422"/>
      <c r="R18" s="422"/>
    </row>
    <row r="19" spans="1:19" s="400" customFormat="1" ht="14.25" thickBot="1">
      <c r="A19" s="38" t="s">
        <v>1</v>
      </c>
      <c r="B19" s="424"/>
      <c r="C19" s="40"/>
      <c r="D19" s="40"/>
      <c r="E19" s="41"/>
      <c r="F19" s="40"/>
      <c r="G19" s="41"/>
      <c r="H19" s="41"/>
      <c r="I19" s="41"/>
      <c r="K19" s="233"/>
      <c r="L19" s="233"/>
    </row>
    <row r="20" spans="1:19" s="400" customFormat="1">
      <c r="A20" s="37"/>
      <c r="B20" s="14"/>
      <c r="C20" s="14"/>
      <c r="D20" s="14"/>
      <c r="E20" s="14"/>
      <c r="F20" s="425"/>
      <c r="G20" s="425"/>
      <c r="H20" s="425"/>
      <c r="I20" s="425"/>
      <c r="K20" s="233"/>
      <c r="L20" s="233"/>
    </row>
    <row r="21" spans="1:19" s="266" customFormat="1" ht="15" customHeight="1"/>
    <row r="22" spans="1:19" s="400" customFormat="1">
      <c r="A22" s="426" t="s">
        <v>11</v>
      </c>
      <c r="K22" s="233"/>
      <c r="L22" s="233"/>
    </row>
    <row r="23" spans="1:19" s="400" customFormat="1">
      <c r="J23" s="400" t="s">
        <v>27</v>
      </c>
      <c r="K23" s="233"/>
      <c r="L23" s="233"/>
    </row>
    <row r="24" spans="1:19" s="400" customFormat="1" ht="14.25" thickBot="1">
      <c r="A24" s="427" t="s">
        <v>4</v>
      </c>
      <c r="J24" s="400" t="s">
        <v>41</v>
      </c>
      <c r="K24" s="233"/>
      <c r="L24" s="233"/>
    </row>
    <row r="25" spans="1:19" s="400" customFormat="1">
      <c r="A25" s="38" t="s">
        <v>3</v>
      </c>
      <c r="B25" s="395" t="s">
        <v>37</v>
      </c>
      <c r="C25" s="396" t="s">
        <v>6</v>
      </c>
      <c r="D25" s="428" t="s">
        <v>7</v>
      </c>
      <c r="E25" s="10" t="s">
        <v>138</v>
      </c>
      <c r="F25" s="428" t="s">
        <v>8</v>
      </c>
      <c r="G25" s="428" t="s">
        <v>8</v>
      </c>
      <c r="H25" s="428" t="s">
        <v>8</v>
      </c>
      <c r="I25" s="428" t="s">
        <v>8</v>
      </c>
      <c r="J25" s="400" t="s">
        <v>38</v>
      </c>
      <c r="K25" s="233"/>
      <c r="L25" s="233"/>
    </row>
    <row r="26" spans="1:19" s="400" customFormat="1" ht="14.25">
      <c r="A26" s="38" t="s">
        <v>0</v>
      </c>
      <c r="B26" s="401"/>
      <c r="C26" s="402"/>
      <c r="D26" s="40"/>
      <c r="E26" s="41"/>
      <c r="F26" s="40"/>
      <c r="G26" s="41"/>
      <c r="H26" s="41"/>
      <c r="I26" s="41"/>
      <c r="K26" s="232"/>
      <c r="L26" s="232"/>
      <c r="M26" s="408"/>
      <c r="N26" s="409"/>
      <c r="O26" s="343"/>
      <c r="P26" s="410"/>
      <c r="Q26" s="410"/>
      <c r="R26" s="343"/>
      <c r="S26" s="343"/>
    </row>
    <row r="27" spans="1:19" s="400" customFormat="1" ht="14.25">
      <c r="A27" s="403" t="s">
        <v>1</v>
      </c>
      <c r="B27" s="404"/>
      <c r="C27" s="405"/>
      <c r="D27" s="406"/>
      <c r="E27" s="407"/>
      <c r="F27" s="406"/>
      <c r="G27" s="407"/>
      <c r="H27" s="407"/>
      <c r="I27" s="407"/>
      <c r="K27" s="232"/>
      <c r="L27" s="232"/>
      <c r="M27" s="408"/>
      <c r="N27" s="409"/>
      <c r="O27" s="343"/>
      <c r="P27" s="343"/>
      <c r="Q27" s="410"/>
      <c r="R27" s="343"/>
      <c r="S27" s="343"/>
    </row>
    <row r="28" spans="1:19" s="400" customFormat="1" ht="15" thickBot="1">
      <c r="A28" s="411" t="s">
        <v>141</v>
      </c>
      <c r="B28" s="412"/>
      <c r="C28" s="413"/>
      <c r="D28" s="414"/>
      <c r="E28" s="415"/>
      <c r="F28" s="415"/>
      <c r="G28" s="415"/>
      <c r="H28" s="415"/>
      <c r="I28" s="415"/>
      <c r="K28" s="232"/>
      <c r="L28" s="232"/>
      <c r="M28" s="408"/>
      <c r="N28" s="409"/>
      <c r="O28" s="343"/>
      <c r="P28" s="343"/>
      <c r="Q28" s="410"/>
      <c r="R28" s="343"/>
      <c r="S28" s="343"/>
    </row>
    <row r="29" spans="1:19" s="266" customFormat="1" ht="15" customHeight="1">
      <c r="B29" s="400"/>
      <c r="C29" s="400"/>
      <c r="D29" s="400"/>
      <c r="E29" s="340"/>
      <c r="J29" s="266" t="s">
        <v>27</v>
      </c>
    </row>
    <row r="30" spans="1:19" s="400" customFormat="1" ht="14.25" thickBot="1">
      <c r="A30" s="37" t="s">
        <v>9</v>
      </c>
      <c r="J30" s="400" t="s">
        <v>41</v>
      </c>
      <c r="K30" s="233"/>
      <c r="L30" s="233"/>
    </row>
    <row r="31" spans="1:19" s="400" customFormat="1">
      <c r="A31" s="38" t="s">
        <v>3</v>
      </c>
      <c r="B31" s="416" t="s">
        <v>37</v>
      </c>
      <c r="C31" s="417" t="s">
        <v>6</v>
      </c>
      <c r="D31" s="39" t="s">
        <v>7</v>
      </c>
      <c r="E31" s="10" t="s">
        <v>138</v>
      </c>
      <c r="F31" s="39" t="s">
        <v>8</v>
      </c>
      <c r="G31" s="39" t="s">
        <v>8</v>
      </c>
      <c r="H31" s="39" t="s">
        <v>8</v>
      </c>
      <c r="I31" s="39" t="s">
        <v>8</v>
      </c>
      <c r="J31" s="429"/>
      <c r="K31" s="233"/>
      <c r="L31" s="233"/>
    </row>
    <row r="32" spans="1:19" s="422" customFormat="1">
      <c r="A32" s="38" t="s">
        <v>0</v>
      </c>
      <c r="B32" s="401"/>
      <c r="C32" s="402"/>
      <c r="D32" s="40"/>
      <c r="E32" s="41"/>
      <c r="F32" s="40"/>
      <c r="G32" s="40"/>
      <c r="H32" s="41"/>
      <c r="I32" s="41"/>
      <c r="J32" s="429"/>
      <c r="K32" s="233"/>
      <c r="L32" s="233"/>
    </row>
    <row r="33" spans="1:18" s="400" customFormat="1" ht="14.25" thickBot="1">
      <c r="A33" s="38" t="s">
        <v>1</v>
      </c>
      <c r="B33" s="419"/>
      <c r="C33" s="420"/>
      <c r="D33" s="421"/>
      <c r="E33" s="141"/>
      <c r="F33" s="421"/>
      <c r="G33" s="421"/>
      <c r="H33" s="421"/>
      <c r="I33" s="421"/>
      <c r="J33" s="429"/>
      <c r="K33" s="233"/>
      <c r="L33" s="233"/>
    </row>
    <row r="34" spans="1:18" s="266" customFormat="1" ht="15" customHeight="1">
      <c r="B34" s="400"/>
      <c r="C34" s="400"/>
      <c r="D34" s="400"/>
      <c r="E34" s="340"/>
    </row>
    <row r="35" spans="1:18" s="400" customFormat="1" ht="14.25" thickBot="1">
      <c r="A35" s="37" t="s">
        <v>10</v>
      </c>
      <c r="B35" s="422"/>
      <c r="C35" s="422"/>
      <c r="D35" s="422"/>
      <c r="E35" s="422"/>
      <c r="F35" s="422"/>
      <c r="G35" s="422"/>
      <c r="H35" s="422"/>
      <c r="I35" s="422"/>
      <c r="J35" s="400" t="s">
        <v>38</v>
      </c>
      <c r="K35" s="233"/>
      <c r="L35" s="233"/>
    </row>
    <row r="36" spans="1:18" s="400" customFormat="1">
      <c r="A36" s="38" t="s">
        <v>3</v>
      </c>
      <c r="B36" s="423" t="s">
        <v>37</v>
      </c>
      <c r="C36" s="39" t="s">
        <v>6</v>
      </c>
      <c r="D36" s="39" t="s">
        <v>7</v>
      </c>
      <c r="E36" s="10" t="s">
        <v>138</v>
      </c>
      <c r="F36" s="39" t="s">
        <v>8</v>
      </c>
      <c r="G36" s="39" t="s">
        <v>8</v>
      </c>
      <c r="H36" s="39" t="s">
        <v>8</v>
      </c>
      <c r="I36" s="39" t="s">
        <v>8</v>
      </c>
      <c r="J36" s="400" t="s">
        <v>38</v>
      </c>
      <c r="K36" s="233"/>
      <c r="L36" s="233"/>
      <c r="M36" s="422"/>
      <c r="N36" s="422"/>
      <c r="O36" s="422"/>
      <c r="P36" s="422"/>
      <c r="Q36" s="422"/>
      <c r="R36" s="422"/>
    </row>
    <row r="37" spans="1:18" s="400" customFormat="1" ht="14.25" thickBot="1">
      <c r="A37" s="38" t="s">
        <v>1</v>
      </c>
      <c r="B37" s="424"/>
      <c r="C37" s="40"/>
      <c r="D37" s="40"/>
      <c r="E37" s="41"/>
      <c r="F37" s="40"/>
      <c r="G37" s="41"/>
      <c r="H37" s="41"/>
      <c r="I37" s="41"/>
      <c r="K37" s="233"/>
      <c r="L37" s="233"/>
    </row>
    <row r="38" spans="1:18" s="266" customFormat="1" ht="15" customHeight="1">
      <c r="A38" s="12"/>
      <c r="J38" s="266" t="s">
        <v>27</v>
      </c>
    </row>
    <row r="39" spans="1:18">
      <c r="A39" s="393"/>
      <c r="B39" s="491"/>
      <c r="C39" s="491"/>
      <c r="D39" s="491"/>
      <c r="E39" s="491"/>
      <c r="F39" s="491"/>
      <c r="G39" s="491"/>
      <c r="H39" s="491"/>
      <c r="I39" s="491"/>
      <c r="J39" s="389" t="s">
        <v>27</v>
      </c>
      <c r="M39" s="399"/>
      <c r="O39" s="399"/>
      <c r="Q39" s="399"/>
    </row>
    <row r="40" spans="1:18">
      <c r="A40" s="430" t="s">
        <v>2</v>
      </c>
      <c r="B40" s="430" t="s">
        <v>60</v>
      </c>
      <c r="C40" s="430" t="s">
        <v>61</v>
      </c>
      <c r="D40" s="430" t="s">
        <v>62</v>
      </c>
      <c r="E40" s="430" t="s">
        <v>63</v>
      </c>
      <c r="M40" s="399"/>
      <c r="O40" s="399"/>
      <c r="Q40" s="399"/>
    </row>
    <row r="41" spans="1:18">
      <c r="A41" s="430" t="s">
        <v>59</v>
      </c>
      <c r="B41" s="430" t="s">
        <v>64</v>
      </c>
      <c r="C41" s="430" t="s">
        <v>65</v>
      </c>
      <c r="D41" s="430" t="s">
        <v>66</v>
      </c>
      <c r="E41" s="430" t="s">
        <v>67</v>
      </c>
      <c r="M41" s="399"/>
      <c r="O41" s="399"/>
      <c r="Q41" s="399"/>
    </row>
    <row r="42" spans="1:18">
      <c r="A42" s="10" t="s">
        <v>68</v>
      </c>
      <c r="B42" s="10" t="s">
        <v>66</v>
      </c>
      <c r="C42" s="10" t="s">
        <v>67</v>
      </c>
      <c r="D42" s="10" t="s">
        <v>69</v>
      </c>
      <c r="E42" s="10" t="s">
        <v>70</v>
      </c>
    </row>
    <row r="44" spans="1:18">
      <c r="A44" s="42" t="s">
        <v>212</v>
      </c>
      <c r="B44" s="431"/>
      <c r="C44" s="431"/>
      <c r="D44" s="43" t="s">
        <v>822</v>
      </c>
      <c r="F44" s="42" t="s">
        <v>214</v>
      </c>
      <c r="G44" s="431"/>
      <c r="H44" s="431"/>
      <c r="I44" s="43" t="s">
        <v>822</v>
      </c>
    </row>
    <row r="45" spans="1:18">
      <c r="A45" s="44" t="s">
        <v>211</v>
      </c>
      <c r="B45" s="393"/>
      <c r="C45" s="393"/>
      <c r="D45" s="45" t="s">
        <v>822</v>
      </c>
      <c r="E45" s="46"/>
      <c r="F45" s="44" t="s">
        <v>215</v>
      </c>
      <c r="G45" s="393"/>
      <c r="H45" s="393"/>
      <c r="I45" s="45" t="s">
        <v>822</v>
      </c>
    </row>
    <row r="46" spans="1:18">
      <c r="A46" s="47" t="s">
        <v>213</v>
      </c>
      <c r="B46" s="432"/>
      <c r="C46" s="432"/>
      <c r="D46" s="48" t="s">
        <v>822</v>
      </c>
      <c r="E46" s="46"/>
      <c r="F46" s="47" t="s">
        <v>213</v>
      </c>
      <c r="G46" s="432"/>
      <c r="H46" s="432"/>
      <c r="I46" s="48" t="s">
        <v>822</v>
      </c>
    </row>
    <row r="48" spans="1:18">
      <c r="A48" s="492" t="s">
        <v>836</v>
      </c>
      <c r="B48" s="492"/>
      <c r="C48" s="492"/>
      <c r="D48" s="492"/>
      <c r="E48" s="492"/>
      <c r="F48" s="492"/>
      <c r="G48" s="492"/>
      <c r="H48" s="492"/>
      <c r="I48" s="492"/>
    </row>
    <row r="49" spans="1:9">
      <c r="A49" s="36"/>
      <c r="B49" s="14"/>
      <c r="C49" s="11"/>
      <c r="D49" s="49"/>
      <c r="E49" s="49"/>
      <c r="F49" s="49"/>
      <c r="G49" s="49"/>
      <c r="H49" s="139"/>
      <c r="I49" s="49"/>
    </row>
  </sheetData>
  <mergeCells count="5">
    <mergeCell ref="A2:I2"/>
    <mergeCell ref="A3:I3"/>
    <mergeCell ref="A1:I1"/>
    <mergeCell ref="B39:I39"/>
    <mergeCell ref="A48:I48"/>
  </mergeCells>
  <phoneticPr fontId="4"/>
  <conditionalFormatting sqref="F26:I28 F8:I10">
    <cfRule type="cellIs" dxfId="642" priority="2" stopIfTrue="1" operator="equal">
      <formula>0</formula>
    </cfRule>
  </conditionalFormatting>
  <conditionalFormatting sqref="B26:E28 B8:D11">
    <cfRule type="cellIs" dxfId="641" priority="1" stopIfTrue="1" operator="equal">
      <formula>0</formula>
    </cfRule>
  </conditionalFormatting>
  <printOptions horizontalCentered="1" verticalCentered="1"/>
  <pageMargins left="0.59055118110236227" right="0.59055118110236227" top="0.59055118110236227" bottom="0.59055118110236227" header="0.51181102362204722" footer="0.51181102362204722"/>
  <pageSetup paperSize="9" scale="95"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K72"/>
  <sheetViews>
    <sheetView workbookViewId="0">
      <selection activeCell="K43" sqref="K43"/>
    </sheetView>
  </sheetViews>
  <sheetFormatPr defaultColWidth="9" defaultRowHeight="14.25"/>
  <cols>
    <col min="1" max="1" width="3.625" style="345" customWidth="1"/>
    <col min="2" max="2" width="4.875" style="345" hidden="1" customWidth="1"/>
    <col min="3" max="3" width="9" style="345"/>
    <col min="4" max="4" width="12" style="345" customWidth="1"/>
    <col min="5" max="5" width="6.5" style="383" customWidth="1"/>
    <col min="6" max="6" width="6.5" style="345" customWidth="1"/>
    <col min="7" max="7" width="7.5" style="345" customWidth="1"/>
    <col min="8" max="8" width="2.875" style="345" customWidth="1"/>
    <col min="9" max="9" width="3.625" style="345" customWidth="1"/>
    <col min="10" max="10" width="6.375" style="345" hidden="1" customWidth="1"/>
    <col min="11" max="11" width="9" style="345"/>
    <col min="12" max="12" width="11.625" style="345" bestFit="1" customWidth="1"/>
    <col min="13" max="13" width="6.5" style="383" customWidth="1"/>
    <col min="14" max="14" width="6.5" style="345" customWidth="1"/>
    <col min="15" max="15" width="7.5" style="345" bestFit="1" customWidth="1"/>
    <col min="16" max="16" width="5" style="345" customWidth="1"/>
    <col min="17" max="17" width="3.375" style="345" customWidth="1"/>
    <col min="18" max="18" width="5.125" style="345" customWidth="1"/>
    <col min="19" max="19" width="5.125" style="266" customWidth="1"/>
    <col min="20" max="20" width="9" style="266"/>
    <col min="21" max="16384" width="9" style="345"/>
  </cols>
  <sheetData>
    <row r="1" spans="1:20" s="197" customFormat="1" ht="21.75" customHeight="1">
      <c r="A1" s="489" t="s">
        <v>139</v>
      </c>
      <c r="B1" s="489"/>
      <c r="C1" s="493"/>
      <c r="D1" s="493"/>
      <c r="E1" s="493"/>
      <c r="F1" s="493"/>
      <c r="G1" s="493"/>
      <c r="H1" s="493"/>
      <c r="I1" s="493"/>
      <c r="J1" s="493"/>
      <c r="K1" s="493"/>
      <c r="L1" s="493"/>
      <c r="M1" s="493"/>
      <c r="N1" s="494"/>
      <c r="O1" s="148"/>
      <c r="P1" s="341"/>
      <c r="Q1" s="341"/>
      <c r="S1" s="266"/>
      <c r="T1" s="266"/>
    </row>
    <row r="2" spans="1:20" s="197" customFormat="1" ht="21.75" customHeight="1">
      <c r="C2" s="188" t="s">
        <v>205</v>
      </c>
      <c r="E2" s="343" t="s">
        <v>170</v>
      </c>
      <c r="F2" s="188"/>
      <c r="G2" s="188"/>
      <c r="H2" s="188"/>
      <c r="I2" s="188"/>
      <c r="J2" s="188"/>
      <c r="K2" s="188" t="s">
        <v>206</v>
      </c>
      <c r="M2" s="343" t="s">
        <v>173</v>
      </c>
      <c r="N2" s="148"/>
      <c r="O2" s="148"/>
      <c r="P2" s="341"/>
      <c r="Q2" s="341"/>
      <c r="S2" s="266"/>
      <c r="T2" s="266"/>
    </row>
    <row r="3" spans="1:20" s="285" customFormat="1" ht="30" customHeight="1">
      <c r="A3" s="64" t="s">
        <v>236</v>
      </c>
      <c r="B3" s="64" t="s">
        <v>89</v>
      </c>
      <c r="C3" s="64" t="s">
        <v>0</v>
      </c>
      <c r="D3" s="64" t="s">
        <v>1</v>
      </c>
      <c r="E3" s="67" t="s">
        <v>837</v>
      </c>
      <c r="F3" s="64" t="s">
        <v>2</v>
      </c>
      <c r="G3" s="344" t="s">
        <v>838</v>
      </c>
      <c r="H3" s="345"/>
      <c r="I3" s="64" t="s">
        <v>239</v>
      </c>
      <c r="J3" s="64" t="s">
        <v>90</v>
      </c>
      <c r="K3" s="64" t="s">
        <v>0</v>
      </c>
      <c r="L3" s="64" t="s">
        <v>1</v>
      </c>
      <c r="M3" s="67" t="s">
        <v>837</v>
      </c>
      <c r="N3" s="64" t="s">
        <v>2</v>
      </c>
      <c r="O3" s="369" t="s">
        <v>838</v>
      </c>
      <c r="S3" s="266"/>
      <c r="T3" s="345"/>
    </row>
    <row r="4" spans="1:20" s="285" customFormat="1" ht="30" customHeight="1">
      <c r="A4" s="64">
        <v>1</v>
      </c>
      <c r="B4" s="64">
        <v>28</v>
      </c>
      <c r="C4" s="66" t="s">
        <v>666</v>
      </c>
      <c r="D4" s="66" t="s">
        <v>667</v>
      </c>
      <c r="E4" s="67"/>
      <c r="F4" s="66" t="str">
        <f>IFERROR(RANK(E4,E$4:E$13),"")</f>
        <v/>
      </c>
      <c r="G4" s="347" t="str">
        <f>ASC(A$3&amp;F4)</f>
        <v>A</v>
      </c>
      <c r="H4" s="233"/>
      <c r="I4" s="64">
        <v>21</v>
      </c>
      <c r="J4" s="64">
        <v>38</v>
      </c>
      <c r="K4" s="66" t="s">
        <v>685</v>
      </c>
      <c r="L4" s="66" t="s">
        <v>686</v>
      </c>
      <c r="M4" s="67"/>
      <c r="N4" s="66" t="str">
        <f>IFERROR(RANK(M4,M$4:M$13),"")</f>
        <v/>
      </c>
      <c r="O4" s="347" t="str">
        <f>I$3&amp;N4</f>
        <v>C</v>
      </c>
      <c r="Q4" s="13"/>
      <c r="S4" s="266"/>
      <c r="T4" s="266"/>
    </row>
    <row r="5" spans="1:20" s="285" customFormat="1" ht="30" customHeight="1">
      <c r="A5" s="64">
        <v>2</v>
      </c>
      <c r="B5" s="64">
        <v>6</v>
      </c>
      <c r="C5" s="66" t="s">
        <v>668</v>
      </c>
      <c r="D5" s="66" t="s">
        <v>669</v>
      </c>
      <c r="E5" s="67"/>
      <c r="F5" s="66" t="str">
        <f t="shared" ref="F5:F12" si="0">IFERROR(RANK(E5,E$4:E$13),"")</f>
        <v/>
      </c>
      <c r="G5" s="347" t="str">
        <f t="shared" ref="G5:G13" si="1">ASC(A$3&amp;F5)</f>
        <v>A</v>
      </c>
      <c r="H5" s="233"/>
      <c r="I5" s="64">
        <v>22</v>
      </c>
      <c r="J5" s="64">
        <v>14</v>
      </c>
      <c r="K5" s="66" t="s">
        <v>666</v>
      </c>
      <c r="L5" s="66" t="s">
        <v>687</v>
      </c>
      <c r="M5" s="67"/>
      <c r="N5" s="66" t="str">
        <f t="shared" ref="N5:N13" si="2">IFERROR(RANK(M5,M$4:M$13),"")</f>
        <v/>
      </c>
      <c r="O5" s="347" t="str">
        <f t="shared" ref="O5:O13" si="3">I$3&amp;N5</f>
        <v>C</v>
      </c>
      <c r="Q5" s="13"/>
      <c r="S5" s="266"/>
      <c r="T5" s="266"/>
    </row>
    <row r="6" spans="1:20" s="285" customFormat="1" ht="30" customHeight="1">
      <c r="A6" s="64">
        <v>3</v>
      </c>
      <c r="B6" s="64">
        <v>40</v>
      </c>
      <c r="C6" s="66" t="s">
        <v>670</v>
      </c>
      <c r="D6" s="66" t="s">
        <v>671</v>
      </c>
      <c r="E6" s="67"/>
      <c r="F6" s="66" t="str">
        <f t="shared" si="0"/>
        <v/>
      </c>
      <c r="G6" s="347" t="str">
        <f t="shared" si="1"/>
        <v>A</v>
      </c>
      <c r="H6" s="233"/>
      <c r="I6" s="64">
        <v>23</v>
      </c>
      <c r="J6" s="64">
        <v>25</v>
      </c>
      <c r="K6" s="66" t="s">
        <v>688</v>
      </c>
      <c r="L6" s="66" t="s">
        <v>667</v>
      </c>
      <c r="M6" s="67"/>
      <c r="N6" s="66" t="str">
        <f t="shared" si="2"/>
        <v/>
      </c>
      <c r="O6" s="347" t="str">
        <f t="shared" si="3"/>
        <v>C</v>
      </c>
      <c r="Q6" s="13"/>
      <c r="S6" s="266"/>
      <c r="T6" s="266"/>
    </row>
    <row r="7" spans="1:20" s="285" customFormat="1" ht="30" customHeight="1">
      <c r="A7" s="64">
        <v>4</v>
      </c>
      <c r="B7" s="64">
        <v>11</v>
      </c>
      <c r="C7" s="66" t="s">
        <v>672</v>
      </c>
      <c r="D7" s="66" t="s">
        <v>673</v>
      </c>
      <c r="E7" s="67"/>
      <c r="F7" s="66" t="str">
        <f t="shared" si="0"/>
        <v/>
      </c>
      <c r="G7" s="347" t="str">
        <f t="shared" si="1"/>
        <v>A</v>
      </c>
      <c r="H7" s="233"/>
      <c r="I7" s="64">
        <v>24</v>
      </c>
      <c r="J7" s="64">
        <v>32</v>
      </c>
      <c r="K7" s="66" t="s">
        <v>689</v>
      </c>
      <c r="L7" s="66" t="s">
        <v>690</v>
      </c>
      <c r="M7" s="67"/>
      <c r="N7" s="66" t="str">
        <f t="shared" si="2"/>
        <v/>
      </c>
      <c r="O7" s="347" t="str">
        <f t="shared" si="3"/>
        <v>C</v>
      </c>
      <c r="Q7" s="13"/>
      <c r="S7" s="266"/>
      <c r="T7" s="266"/>
    </row>
    <row r="8" spans="1:20" s="285" customFormat="1" ht="30" customHeight="1">
      <c r="A8" s="64">
        <v>5</v>
      </c>
      <c r="B8" s="64">
        <v>31</v>
      </c>
      <c r="C8" s="66" t="s">
        <v>674</v>
      </c>
      <c r="D8" s="66" t="s">
        <v>675</v>
      </c>
      <c r="E8" s="67"/>
      <c r="F8" s="66" t="str">
        <f t="shared" si="0"/>
        <v/>
      </c>
      <c r="G8" s="347" t="str">
        <f t="shared" si="1"/>
        <v>A</v>
      </c>
      <c r="H8" s="233"/>
      <c r="I8" s="64">
        <v>25</v>
      </c>
      <c r="J8" s="64">
        <v>12</v>
      </c>
      <c r="K8" s="66" t="s">
        <v>691</v>
      </c>
      <c r="L8" s="66" t="s">
        <v>673</v>
      </c>
      <c r="M8" s="67"/>
      <c r="N8" s="66" t="str">
        <f t="shared" si="2"/>
        <v/>
      </c>
      <c r="O8" s="347" t="str">
        <f t="shared" si="3"/>
        <v>C</v>
      </c>
      <c r="Q8" s="13"/>
      <c r="S8" s="266"/>
      <c r="T8" s="266"/>
    </row>
    <row r="9" spans="1:20" s="285" customFormat="1" ht="30" customHeight="1">
      <c r="A9" s="64">
        <v>6</v>
      </c>
      <c r="B9" s="64">
        <v>35</v>
      </c>
      <c r="C9" s="66" t="s">
        <v>676</v>
      </c>
      <c r="D9" s="66" t="s">
        <v>677</v>
      </c>
      <c r="E9" s="67"/>
      <c r="F9" s="66" t="str">
        <f t="shared" si="0"/>
        <v/>
      </c>
      <c r="G9" s="347" t="str">
        <f t="shared" si="1"/>
        <v>A</v>
      </c>
      <c r="H9" s="233"/>
      <c r="I9" s="64">
        <v>26</v>
      </c>
      <c r="J9" s="64">
        <v>9</v>
      </c>
      <c r="K9" s="66" t="s">
        <v>692</v>
      </c>
      <c r="L9" s="66" t="s">
        <v>693</v>
      </c>
      <c r="M9" s="67"/>
      <c r="N9" s="66" t="str">
        <f t="shared" si="2"/>
        <v/>
      </c>
      <c r="O9" s="347" t="str">
        <f t="shared" si="3"/>
        <v>C</v>
      </c>
      <c r="Q9" s="13"/>
      <c r="S9" s="266"/>
      <c r="T9" s="266"/>
    </row>
    <row r="10" spans="1:20" s="285" customFormat="1" ht="30" customHeight="1">
      <c r="A10" s="64">
        <v>7</v>
      </c>
      <c r="B10" s="64">
        <v>2</v>
      </c>
      <c r="C10" s="66" t="s">
        <v>678</v>
      </c>
      <c r="D10" s="66" t="s">
        <v>679</v>
      </c>
      <c r="E10" s="67"/>
      <c r="F10" s="66" t="str">
        <f t="shared" si="0"/>
        <v/>
      </c>
      <c r="G10" s="347" t="str">
        <f t="shared" si="1"/>
        <v>A</v>
      </c>
      <c r="H10" s="233"/>
      <c r="I10" s="64">
        <v>27</v>
      </c>
      <c r="J10" s="64">
        <v>18</v>
      </c>
      <c r="K10" s="66" t="s">
        <v>694</v>
      </c>
      <c r="L10" s="66" t="s">
        <v>683</v>
      </c>
      <c r="M10" s="67"/>
      <c r="N10" s="66" t="str">
        <f t="shared" si="2"/>
        <v/>
      </c>
      <c r="O10" s="347" t="str">
        <f t="shared" si="3"/>
        <v>C</v>
      </c>
      <c r="Q10" s="13"/>
      <c r="S10" s="266"/>
      <c r="T10" s="266"/>
    </row>
    <row r="11" spans="1:20" s="285" customFormat="1" ht="30" customHeight="1">
      <c r="A11" s="64">
        <v>8</v>
      </c>
      <c r="B11" s="64">
        <v>16</v>
      </c>
      <c r="C11" s="66" t="s">
        <v>680</v>
      </c>
      <c r="D11" s="66" t="s">
        <v>681</v>
      </c>
      <c r="E11" s="67"/>
      <c r="F11" s="66" t="str">
        <f t="shared" si="0"/>
        <v/>
      </c>
      <c r="G11" s="347" t="str">
        <f t="shared" si="1"/>
        <v>A</v>
      </c>
      <c r="H11" s="233"/>
      <c r="I11" s="64">
        <v>28</v>
      </c>
      <c r="J11" s="64">
        <v>34</v>
      </c>
      <c r="K11" s="66" t="s">
        <v>695</v>
      </c>
      <c r="L11" s="66" t="s">
        <v>677</v>
      </c>
      <c r="M11" s="67"/>
      <c r="N11" s="66" t="str">
        <f t="shared" si="2"/>
        <v/>
      </c>
      <c r="O11" s="347" t="str">
        <f t="shared" si="3"/>
        <v>C</v>
      </c>
      <c r="Q11" s="13"/>
      <c r="S11" s="266"/>
      <c r="T11" s="266"/>
    </row>
    <row r="12" spans="1:20" s="285" customFormat="1" ht="30" customHeight="1">
      <c r="A12" s="64">
        <v>9</v>
      </c>
      <c r="B12" s="64">
        <v>17</v>
      </c>
      <c r="C12" s="66" t="s">
        <v>682</v>
      </c>
      <c r="D12" s="66" t="s">
        <v>683</v>
      </c>
      <c r="E12" s="67"/>
      <c r="F12" s="66" t="str">
        <f t="shared" si="0"/>
        <v/>
      </c>
      <c r="G12" s="347" t="str">
        <f t="shared" si="1"/>
        <v>A</v>
      </c>
      <c r="H12" s="233"/>
      <c r="I12" s="64">
        <v>29</v>
      </c>
      <c r="J12" s="64">
        <v>23</v>
      </c>
      <c r="K12" s="66" t="s">
        <v>696</v>
      </c>
      <c r="L12" s="66" t="s">
        <v>697</v>
      </c>
      <c r="M12" s="67"/>
      <c r="N12" s="66" t="str">
        <f t="shared" si="2"/>
        <v/>
      </c>
      <c r="O12" s="347" t="str">
        <f t="shared" si="3"/>
        <v>C</v>
      </c>
      <c r="Q12" s="13"/>
      <c r="S12" s="266"/>
      <c r="T12" s="266"/>
    </row>
    <row r="13" spans="1:20" s="285" customFormat="1" ht="30" customHeight="1">
      <c r="A13" s="64">
        <v>10</v>
      </c>
      <c r="B13" s="64">
        <v>29</v>
      </c>
      <c r="C13" s="66" t="s">
        <v>699</v>
      </c>
      <c r="D13" s="66" t="s">
        <v>667</v>
      </c>
      <c r="E13" s="67"/>
      <c r="F13" s="66" t="str">
        <f>IFERROR(RANK(E13,E$4:E$13),"")</f>
        <v/>
      </c>
      <c r="G13" s="347" t="str">
        <f t="shared" si="1"/>
        <v>A</v>
      </c>
      <c r="H13" s="370"/>
      <c r="I13" s="64">
        <v>30</v>
      </c>
      <c r="J13" s="64">
        <v>39</v>
      </c>
      <c r="K13" s="66" t="s">
        <v>698</v>
      </c>
      <c r="L13" s="66" t="s">
        <v>671</v>
      </c>
      <c r="M13" s="67"/>
      <c r="N13" s="66" t="str">
        <f t="shared" si="2"/>
        <v/>
      </c>
      <c r="O13" s="347" t="str">
        <f t="shared" si="3"/>
        <v>C</v>
      </c>
      <c r="Q13" s="13"/>
      <c r="S13" s="266"/>
      <c r="T13" s="266"/>
    </row>
    <row r="14" spans="1:20" s="285" customFormat="1" ht="30" customHeight="1">
      <c r="A14" s="28"/>
      <c r="B14" s="28"/>
      <c r="C14" s="101"/>
      <c r="D14" s="101"/>
      <c r="E14" s="102"/>
      <c r="F14" s="371"/>
      <c r="G14" s="372"/>
      <c r="H14" s="373"/>
      <c r="I14" s="64">
        <v>31</v>
      </c>
      <c r="J14" s="64">
        <v>27</v>
      </c>
      <c r="K14" s="66" t="s">
        <v>684</v>
      </c>
      <c r="L14" s="66" t="s">
        <v>667</v>
      </c>
      <c r="M14" s="67"/>
      <c r="N14" s="66"/>
      <c r="O14" s="347"/>
      <c r="Q14" s="13"/>
      <c r="S14" s="266"/>
      <c r="T14" s="266"/>
    </row>
    <row r="15" spans="1:20" s="285" customFormat="1" ht="12" customHeight="1">
      <c r="A15" s="28"/>
      <c r="B15" s="28"/>
      <c r="C15" s="101"/>
      <c r="D15" s="101"/>
      <c r="E15" s="374"/>
      <c r="F15" s="101"/>
      <c r="G15" s="361"/>
      <c r="H15" s="373"/>
      <c r="I15" s="28"/>
      <c r="J15" s="28"/>
      <c r="K15" s="101"/>
      <c r="L15" s="101"/>
      <c r="M15" s="102"/>
      <c r="N15" s="371"/>
      <c r="O15" s="372"/>
      <c r="Q15" s="13"/>
      <c r="S15" s="266"/>
      <c r="T15" s="266"/>
    </row>
    <row r="16" spans="1:20" s="285" customFormat="1" ht="21.75" customHeight="1">
      <c r="C16" s="159" t="s">
        <v>664</v>
      </c>
      <c r="E16" s="375" t="s">
        <v>810</v>
      </c>
      <c r="F16" s="376"/>
      <c r="G16" s="377"/>
      <c r="H16" s="197"/>
      <c r="I16" s="197"/>
      <c r="J16" s="197"/>
      <c r="K16" s="159" t="s">
        <v>665</v>
      </c>
      <c r="M16" s="343" t="s">
        <v>174</v>
      </c>
      <c r="N16" s="378"/>
      <c r="O16" s="379"/>
      <c r="Q16" s="13"/>
      <c r="S16" s="266"/>
      <c r="T16" s="266"/>
    </row>
    <row r="17" spans="1:20" s="285" customFormat="1" ht="30" customHeight="1">
      <c r="A17" s="64" t="s">
        <v>237</v>
      </c>
      <c r="B17" s="64" t="s">
        <v>91</v>
      </c>
      <c r="C17" s="64" t="s">
        <v>0</v>
      </c>
      <c r="D17" s="64" t="s">
        <v>1</v>
      </c>
      <c r="E17" s="67" t="s">
        <v>837</v>
      </c>
      <c r="F17" s="64" t="s">
        <v>2</v>
      </c>
      <c r="G17" s="344"/>
      <c r="H17" s="153"/>
      <c r="I17" s="64" t="s">
        <v>238</v>
      </c>
      <c r="J17" s="64"/>
      <c r="K17" s="64" t="s">
        <v>0</v>
      </c>
      <c r="L17" s="64" t="s">
        <v>1</v>
      </c>
      <c r="M17" s="67" t="s">
        <v>837</v>
      </c>
      <c r="N17" s="64" t="s">
        <v>2</v>
      </c>
      <c r="O17" s="344"/>
      <c r="Q17" s="13"/>
      <c r="S17" s="266"/>
      <c r="T17" s="266"/>
    </row>
    <row r="18" spans="1:20" s="285" customFormat="1" ht="30" customHeight="1">
      <c r="A18" s="64">
        <v>11</v>
      </c>
      <c r="B18" s="64">
        <v>4</v>
      </c>
      <c r="C18" s="66" t="s">
        <v>700</v>
      </c>
      <c r="D18" s="66" t="s">
        <v>679</v>
      </c>
      <c r="E18" s="67"/>
      <c r="F18" s="66" t="str">
        <f>IFERROR(RANK(E18,E$18:E$27),"")</f>
        <v/>
      </c>
      <c r="G18" s="380" t="str">
        <f>A$17&amp;F18</f>
        <v>B</v>
      </c>
      <c r="H18" s="153"/>
      <c r="I18" s="64">
        <v>32</v>
      </c>
      <c r="J18" s="64">
        <v>30</v>
      </c>
      <c r="K18" s="66" t="s">
        <v>711</v>
      </c>
      <c r="L18" s="66" t="s">
        <v>675</v>
      </c>
      <c r="M18" s="67"/>
      <c r="N18" s="66" t="str">
        <f>IFERROR(RANK(M18,M$18:M$27),"")</f>
        <v/>
      </c>
      <c r="O18" s="380" t="str">
        <f>I$17&amp;N18</f>
        <v>D</v>
      </c>
      <c r="Q18" s="13"/>
      <c r="S18" s="266"/>
      <c r="T18" s="266"/>
    </row>
    <row r="19" spans="1:20" s="285" customFormat="1" ht="30" customHeight="1">
      <c r="A19" s="64">
        <v>12</v>
      </c>
      <c r="B19" s="64">
        <v>24</v>
      </c>
      <c r="C19" s="66" t="s">
        <v>701</v>
      </c>
      <c r="D19" s="66" t="s">
        <v>667</v>
      </c>
      <c r="E19" s="67"/>
      <c r="F19" s="66" t="str">
        <f t="shared" ref="F19:F27" si="4">IFERROR(RANK(E19,E$18:E$27),"")</f>
        <v/>
      </c>
      <c r="G19" s="380" t="str">
        <f t="shared" ref="G19:G27" si="5">A$17&amp;F19</f>
        <v>B</v>
      </c>
      <c r="H19" s="153"/>
      <c r="I19" s="64">
        <v>33</v>
      </c>
      <c r="J19" s="64">
        <v>15</v>
      </c>
      <c r="K19" s="66" t="s">
        <v>712</v>
      </c>
      <c r="L19" s="66" t="s">
        <v>681</v>
      </c>
      <c r="M19" s="67"/>
      <c r="N19" s="66" t="str">
        <f t="shared" ref="N19:N27" si="6">IFERROR(RANK(M19,M$18:M$27),"")</f>
        <v/>
      </c>
      <c r="O19" s="380" t="str">
        <f t="shared" ref="O19:O27" si="7">I$17&amp;N19</f>
        <v>D</v>
      </c>
      <c r="Q19" s="13"/>
      <c r="S19" s="266"/>
      <c r="T19" s="266"/>
    </row>
    <row r="20" spans="1:20" s="285" customFormat="1" ht="30" customHeight="1">
      <c r="A20" s="64">
        <v>13</v>
      </c>
      <c r="B20" s="64">
        <v>22</v>
      </c>
      <c r="C20" s="66" t="s">
        <v>702</v>
      </c>
      <c r="D20" s="66" t="s">
        <v>697</v>
      </c>
      <c r="E20" s="67"/>
      <c r="F20" s="66" t="str">
        <f>IFERROR(RANK(E20,E$18:E$27),"")</f>
        <v/>
      </c>
      <c r="G20" s="380" t="str">
        <f t="shared" si="5"/>
        <v>B</v>
      </c>
      <c r="H20" s="153"/>
      <c r="I20" s="64">
        <v>34</v>
      </c>
      <c r="J20" s="64">
        <v>5</v>
      </c>
      <c r="K20" s="66" t="s">
        <v>713</v>
      </c>
      <c r="L20" s="66" t="s">
        <v>714</v>
      </c>
      <c r="M20" s="67"/>
      <c r="N20" s="66" t="str">
        <f>IFERROR(RANK(M20,M$18:M$27),"")</f>
        <v/>
      </c>
      <c r="O20" s="380" t="str">
        <f t="shared" si="7"/>
        <v>D</v>
      </c>
      <c r="Q20" s="13"/>
      <c r="S20" s="266"/>
      <c r="T20" s="266"/>
    </row>
    <row r="21" spans="1:20" s="285" customFormat="1" ht="30" customHeight="1">
      <c r="A21" s="64">
        <v>14</v>
      </c>
      <c r="B21" s="64">
        <v>10</v>
      </c>
      <c r="C21" s="66" t="s">
        <v>703</v>
      </c>
      <c r="D21" s="66" t="s">
        <v>693</v>
      </c>
      <c r="E21" s="67"/>
      <c r="F21" s="66" t="str">
        <f t="shared" si="4"/>
        <v/>
      </c>
      <c r="G21" s="380" t="str">
        <f t="shared" si="5"/>
        <v>B</v>
      </c>
      <c r="H21" s="153"/>
      <c r="I21" s="64">
        <v>35</v>
      </c>
      <c r="J21" s="64">
        <v>37</v>
      </c>
      <c r="K21" s="66" t="s">
        <v>715</v>
      </c>
      <c r="L21" s="66" t="s">
        <v>686</v>
      </c>
      <c r="M21" s="67"/>
      <c r="N21" s="66" t="str">
        <f t="shared" si="6"/>
        <v/>
      </c>
      <c r="O21" s="380" t="str">
        <f t="shared" si="7"/>
        <v>D</v>
      </c>
      <c r="Q21" s="13"/>
      <c r="S21" s="266"/>
      <c r="T21" s="266"/>
    </row>
    <row r="22" spans="1:20" s="285" customFormat="1" ht="30" customHeight="1">
      <c r="A22" s="64">
        <v>15</v>
      </c>
      <c r="B22" s="64">
        <v>19</v>
      </c>
      <c r="C22" s="66" t="s">
        <v>704</v>
      </c>
      <c r="D22" s="66" t="s">
        <v>705</v>
      </c>
      <c r="E22" s="67"/>
      <c r="F22" s="66" t="str">
        <f t="shared" si="4"/>
        <v/>
      </c>
      <c r="G22" s="380" t="str">
        <f t="shared" si="5"/>
        <v>B</v>
      </c>
      <c r="H22" s="153"/>
      <c r="I22" s="64">
        <v>36</v>
      </c>
      <c r="J22" s="64">
        <v>41</v>
      </c>
      <c r="K22" s="66" t="s">
        <v>716</v>
      </c>
      <c r="L22" s="66" t="s">
        <v>667</v>
      </c>
      <c r="M22" s="67"/>
      <c r="N22" s="66" t="str">
        <f t="shared" si="6"/>
        <v/>
      </c>
      <c r="O22" s="380" t="str">
        <f t="shared" si="7"/>
        <v>D</v>
      </c>
      <c r="Q22" s="13"/>
      <c r="S22" s="266"/>
      <c r="T22" s="266"/>
    </row>
    <row r="23" spans="1:20" s="285" customFormat="1" ht="30" customHeight="1">
      <c r="A23" s="64">
        <v>16</v>
      </c>
      <c r="B23" s="64">
        <v>13</v>
      </c>
      <c r="C23" s="66" t="s">
        <v>706</v>
      </c>
      <c r="D23" s="66" t="s">
        <v>687</v>
      </c>
      <c r="E23" s="67"/>
      <c r="F23" s="66" t="str">
        <f t="shared" si="4"/>
        <v/>
      </c>
      <c r="G23" s="380" t="str">
        <f t="shared" si="5"/>
        <v>B</v>
      </c>
      <c r="H23" s="153"/>
      <c r="I23" s="64">
        <v>37</v>
      </c>
      <c r="J23" s="64">
        <v>20</v>
      </c>
      <c r="K23" s="66" t="s">
        <v>717</v>
      </c>
      <c r="L23" s="66" t="s">
        <v>705</v>
      </c>
      <c r="M23" s="67"/>
      <c r="N23" s="66" t="str">
        <f t="shared" si="6"/>
        <v/>
      </c>
      <c r="O23" s="380" t="str">
        <f t="shared" si="7"/>
        <v>D</v>
      </c>
      <c r="Q23" s="13"/>
      <c r="S23" s="266"/>
      <c r="T23" s="266"/>
    </row>
    <row r="24" spans="1:20" s="285" customFormat="1" ht="30" customHeight="1">
      <c r="A24" s="64">
        <v>17</v>
      </c>
      <c r="B24" s="381">
        <v>36</v>
      </c>
      <c r="C24" s="66" t="s">
        <v>695</v>
      </c>
      <c r="D24" s="66" t="s">
        <v>686</v>
      </c>
      <c r="E24" s="382"/>
      <c r="F24" s="66" t="str">
        <f t="shared" si="4"/>
        <v/>
      </c>
      <c r="G24" s="380" t="str">
        <f t="shared" si="5"/>
        <v>B</v>
      </c>
      <c r="H24" s="153"/>
      <c r="I24" s="64">
        <v>38</v>
      </c>
      <c r="J24" s="64">
        <v>21</v>
      </c>
      <c r="K24" s="66" t="s">
        <v>718</v>
      </c>
      <c r="L24" s="66" t="s">
        <v>719</v>
      </c>
      <c r="M24" s="67"/>
      <c r="N24" s="66" t="str">
        <f t="shared" si="6"/>
        <v/>
      </c>
      <c r="O24" s="380" t="str">
        <f t="shared" si="7"/>
        <v>D</v>
      </c>
      <c r="S24" s="266"/>
      <c r="T24" s="266"/>
    </row>
    <row r="25" spans="1:20" s="285" customFormat="1" ht="30" customHeight="1">
      <c r="A25" s="64">
        <v>18</v>
      </c>
      <c r="B25" s="64">
        <v>33</v>
      </c>
      <c r="C25" s="66" t="s">
        <v>707</v>
      </c>
      <c r="D25" s="66" t="s">
        <v>690</v>
      </c>
      <c r="E25" s="67"/>
      <c r="F25" s="66" t="str">
        <f t="shared" si="4"/>
        <v/>
      </c>
      <c r="G25" s="380" t="str">
        <f t="shared" si="5"/>
        <v>B</v>
      </c>
      <c r="H25" s="153"/>
      <c r="I25" s="64">
        <v>39</v>
      </c>
      <c r="J25" s="64">
        <v>1</v>
      </c>
      <c r="K25" s="66" t="s">
        <v>720</v>
      </c>
      <c r="L25" s="66" t="s">
        <v>679</v>
      </c>
      <c r="M25" s="67"/>
      <c r="N25" s="66" t="str">
        <f t="shared" si="6"/>
        <v/>
      </c>
      <c r="O25" s="380" t="str">
        <f t="shared" si="7"/>
        <v>D</v>
      </c>
      <c r="S25" s="266"/>
      <c r="T25" s="266"/>
    </row>
    <row r="26" spans="1:20" s="285" customFormat="1" ht="30" customHeight="1">
      <c r="A26" s="64">
        <v>19</v>
      </c>
      <c r="B26" s="64">
        <v>7</v>
      </c>
      <c r="C26" s="66" t="s">
        <v>708</v>
      </c>
      <c r="D26" s="66" t="s">
        <v>709</v>
      </c>
      <c r="E26" s="67"/>
      <c r="F26" s="66" t="str">
        <f t="shared" si="4"/>
        <v/>
      </c>
      <c r="G26" s="380" t="str">
        <f t="shared" si="5"/>
        <v>B</v>
      </c>
      <c r="H26" s="154"/>
      <c r="I26" s="64">
        <v>40</v>
      </c>
      <c r="J26" s="64">
        <v>8</v>
      </c>
      <c r="K26" s="66" t="s">
        <v>721</v>
      </c>
      <c r="L26" s="66" t="s">
        <v>709</v>
      </c>
      <c r="M26" s="67"/>
      <c r="N26" s="66" t="str">
        <f t="shared" si="6"/>
        <v/>
      </c>
      <c r="O26" s="380" t="str">
        <f t="shared" si="7"/>
        <v>D</v>
      </c>
      <c r="S26" s="266"/>
      <c r="T26" s="266"/>
    </row>
    <row r="27" spans="1:20" s="285" customFormat="1" ht="30" customHeight="1">
      <c r="A27" s="64">
        <v>20</v>
      </c>
      <c r="B27" s="64">
        <v>3</v>
      </c>
      <c r="C27" s="66" t="s">
        <v>710</v>
      </c>
      <c r="D27" s="66" t="s">
        <v>679</v>
      </c>
      <c r="E27" s="67"/>
      <c r="F27" s="66" t="str">
        <f t="shared" si="4"/>
        <v/>
      </c>
      <c r="G27" s="380" t="str">
        <f t="shared" si="5"/>
        <v>B</v>
      </c>
      <c r="H27" s="363"/>
      <c r="I27" s="64">
        <v>41</v>
      </c>
      <c r="J27" s="64">
        <v>26</v>
      </c>
      <c r="K27" s="66" t="s">
        <v>680</v>
      </c>
      <c r="L27" s="66" t="s">
        <v>667</v>
      </c>
      <c r="M27" s="67"/>
      <c r="N27" s="66" t="str">
        <f t="shared" si="6"/>
        <v/>
      </c>
      <c r="O27" s="380" t="str">
        <f t="shared" si="7"/>
        <v>D</v>
      </c>
      <c r="S27" s="266"/>
      <c r="T27" s="266"/>
    </row>
    <row r="28" spans="1:20" s="285" customFormat="1" ht="24.95" customHeight="1">
      <c r="A28" s="13"/>
      <c r="B28" s="13"/>
      <c r="C28" s="13"/>
      <c r="D28" s="12"/>
      <c r="E28" s="362"/>
      <c r="F28" s="353"/>
      <c r="G28" s="353"/>
      <c r="I28" s="13"/>
      <c r="J28" s="13"/>
      <c r="K28" s="13"/>
      <c r="L28" s="13"/>
      <c r="M28" s="362"/>
      <c r="N28" s="52"/>
      <c r="O28" s="52"/>
      <c r="S28" s="266"/>
      <c r="T28" s="266"/>
    </row>
    <row r="29" spans="1:20" s="285" customFormat="1" ht="24.75" customHeight="1">
      <c r="A29" s="345"/>
      <c r="B29" s="345"/>
      <c r="C29" s="345"/>
      <c r="D29" s="345"/>
      <c r="E29" s="383"/>
      <c r="F29" s="345"/>
      <c r="G29" s="345"/>
      <c r="H29" s="345"/>
      <c r="I29" s="345"/>
      <c r="J29" s="345"/>
      <c r="K29" s="345"/>
      <c r="L29" s="345"/>
      <c r="M29" s="383"/>
      <c r="N29" s="345"/>
      <c r="O29" s="345"/>
      <c r="S29" s="266"/>
      <c r="T29" s="266"/>
    </row>
    <row r="30" spans="1:20" ht="24.75" customHeight="1">
      <c r="A30" s="227"/>
      <c r="B30" s="227"/>
      <c r="C30" s="227"/>
      <c r="D30" s="227"/>
      <c r="E30" s="384"/>
      <c r="F30" s="227"/>
      <c r="G30" s="227"/>
      <c r="H30" s="227"/>
      <c r="I30" s="227"/>
      <c r="J30" s="227"/>
      <c r="K30" s="227"/>
      <c r="L30" s="227"/>
      <c r="M30" s="384"/>
      <c r="N30" s="227"/>
      <c r="O30" s="227"/>
    </row>
    <row r="31" spans="1:20" s="227" customFormat="1" ht="12">
      <c r="B31" s="227" t="s">
        <v>92</v>
      </c>
      <c r="C31" s="227" t="s">
        <v>77</v>
      </c>
      <c r="E31" s="384"/>
      <c r="M31" s="384"/>
      <c r="S31" s="266"/>
      <c r="T31" s="266"/>
    </row>
    <row r="32" spans="1:20" s="227" customFormat="1" ht="13.5">
      <c r="A32" s="139"/>
      <c r="B32" s="10">
        <v>1</v>
      </c>
      <c r="C32" s="385" t="s">
        <v>251</v>
      </c>
      <c r="D32" s="32" t="s">
        <v>125</v>
      </c>
      <c r="E32" s="29"/>
      <c r="F32" s="139"/>
      <c r="S32" s="266"/>
      <c r="T32" s="266"/>
    </row>
    <row r="33" spans="1:37" s="227" customFormat="1" ht="15" customHeight="1">
      <c r="A33" s="139"/>
      <c r="B33" s="10">
        <v>2</v>
      </c>
      <c r="C33" s="41" t="s">
        <v>252</v>
      </c>
      <c r="D33" s="32" t="s">
        <v>125</v>
      </c>
      <c r="E33" s="29"/>
      <c r="F33" s="139"/>
      <c r="AJ33" s="386" t="s">
        <v>95</v>
      </c>
      <c r="AK33" s="386" t="s">
        <v>129</v>
      </c>
    </row>
    <row r="34" spans="1:37" s="227" customFormat="1" ht="15" customHeight="1">
      <c r="A34" s="139"/>
      <c r="B34" s="10">
        <v>3</v>
      </c>
      <c r="C34" s="41" t="s">
        <v>253</v>
      </c>
      <c r="D34" s="32" t="s">
        <v>125</v>
      </c>
      <c r="E34" s="29"/>
      <c r="F34" s="139"/>
      <c r="AJ34" s="387"/>
      <c r="AK34" s="387"/>
    </row>
    <row r="35" spans="1:37" s="227" customFormat="1" ht="15" customHeight="1">
      <c r="A35" s="139"/>
      <c r="B35" s="10">
        <v>4</v>
      </c>
      <c r="C35" s="41" t="s">
        <v>254</v>
      </c>
      <c r="D35" s="32" t="s">
        <v>125</v>
      </c>
      <c r="E35" s="29"/>
      <c r="F35" s="139"/>
      <c r="AJ35" s="387"/>
      <c r="AK35" s="387"/>
    </row>
    <row r="36" spans="1:37" s="227" customFormat="1">
      <c r="A36" s="139"/>
      <c r="B36" s="10">
        <v>5</v>
      </c>
      <c r="C36" s="41" t="s">
        <v>278</v>
      </c>
      <c r="D36" s="32" t="s">
        <v>219</v>
      </c>
      <c r="E36" s="29"/>
      <c r="F36" s="139"/>
      <c r="AJ36" s="388"/>
      <c r="AK36" s="388"/>
    </row>
    <row r="37" spans="1:37" s="227" customFormat="1">
      <c r="A37" s="139"/>
      <c r="B37" s="10">
        <v>6</v>
      </c>
      <c r="C37" s="41" t="s">
        <v>279</v>
      </c>
      <c r="D37" s="32" t="s">
        <v>280</v>
      </c>
      <c r="E37" s="29"/>
      <c r="F37" s="139"/>
      <c r="AJ37" s="388"/>
      <c r="AK37" s="388"/>
    </row>
    <row r="38" spans="1:37" s="227" customFormat="1">
      <c r="A38" s="139"/>
      <c r="B38" s="10">
        <v>7</v>
      </c>
      <c r="C38" s="41" t="s">
        <v>255</v>
      </c>
      <c r="D38" s="32" t="s">
        <v>108</v>
      </c>
      <c r="E38" s="29"/>
      <c r="F38" s="139"/>
      <c r="AJ38" s="388"/>
      <c r="AK38" s="388"/>
    </row>
    <row r="39" spans="1:37" s="227" customFormat="1">
      <c r="A39" s="139"/>
      <c r="B39" s="10">
        <v>8</v>
      </c>
      <c r="C39" s="41" t="s">
        <v>256</v>
      </c>
      <c r="D39" s="32" t="s">
        <v>108</v>
      </c>
      <c r="E39" s="29"/>
      <c r="F39" s="139"/>
      <c r="AJ39" s="388"/>
      <c r="AK39" s="388"/>
    </row>
    <row r="40" spans="1:37" s="227" customFormat="1">
      <c r="A40" s="139"/>
      <c r="B40" s="10">
        <v>9</v>
      </c>
      <c r="C40" s="41" t="s">
        <v>257</v>
      </c>
      <c r="D40" s="32" t="s">
        <v>113</v>
      </c>
      <c r="E40" s="29"/>
      <c r="F40" s="139"/>
      <c r="G40" s="139"/>
      <c r="J40" s="139"/>
      <c r="K40" s="28"/>
      <c r="L40" s="28"/>
      <c r="M40" s="28"/>
      <c r="N40" s="28"/>
      <c r="O40" s="28"/>
      <c r="AJ40" s="388"/>
      <c r="AK40" s="388"/>
    </row>
    <row r="41" spans="1:37" s="227" customFormat="1">
      <c r="A41" s="139"/>
      <c r="B41" s="10">
        <v>10</v>
      </c>
      <c r="C41" s="41" t="s">
        <v>258</v>
      </c>
      <c r="D41" s="32" t="s">
        <v>113</v>
      </c>
      <c r="E41" s="29"/>
      <c r="F41" s="139"/>
      <c r="G41" s="139"/>
      <c r="J41" s="139"/>
      <c r="K41" s="368"/>
      <c r="L41" s="368"/>
      <c r="M41" s="139"/>
      <c r="N41" s="367"/>
      <c r="O41" s="367"/>
      <c r="P41" s="28"/>
      <c r="Q41" s="28"/>
      <c r="R41" s="28"/>
      <c r="S41" s="28"/>
      <c r="T41" s="28"/>
      <c r="U41" s="139"/>
      <c r="V41" s="139"/>
      <c r="W41" s="139"/>
      <c r="X41" s="139"/>
      <c r="Y41" s="139"/>
      <c r="Z41" s="139"/>
      <c r="AJ41" s="388"/>
      <c r="AK41" s="388"/>
    </row>
    <row r="42" spans="1:37" s="227" customFormat="1" ht="13.5">
      <c r="A42" s="139"/>
      <c r="B42" s="10">
        <v>11</v>
      </c>
      <c r="C42" s="41" t="s">
        <v>259</v>
      </c>
      <c r="D42" s="32" t="s">
        <v>112</v>
      </c>
      <c r="E42" s="29"/>
      <c r="F42" s="139"/>
      <c r="G42" s="139"/>
      <c r="J42" s="139"/>
      <c r="K42" s="368"/>
      <c r="L42" s="368"/>
      <c r="M42" s="139"/>
      <c r="N42" s="139"/>
      <c r="O42" s="139"/>
      <c r="P42" s="367"/>
      <c r="Q42" s="367"/>
      <c r="R42" s="367"/>
      <c r="S42" s="367"/>
      <c r="T42" s="139"/>
      <c r="U42" s="139"/>
      <c r="V42" s="139"/>
      <c r="W42" s="139"/>
      <c r="X42" s="139"/>
      <c r="Y42" s="139"/>
      <c r="Z42" s="139"/>
    </row>
    <row r="43" spans="1:37" s="227" customFormat="1" ht="13.5">
      <c r="A43" s="139"/>
      <c r="B43" s="10">
        <v>12</v>
      </c>
      <c r="C43" s="41" t="s">
        <v>260</v>
      </c>
      <c r="D43" s="32" t="s">
        <v>112</v>
      </c>
      <c r="E43" s="29"/>
      <c r="F43" s="139"/>
      <c r="G43" s="139"/>
      <c r="J43" s="139"/>
      <c r="K43" s="139"/>
      <c r="L43" s="368"/>
      <c r="M43" s="139"/>
      <c r="N43" s="367"/>
      <c r="O43" s="367"/>
      <c r="P43" s="367"/>
      <c r="Q43" s="367"/>
      <c r="R43" s="367"/>
      <c r="S43" s="367"/>
      <c r="T43" s="139"/>
      <c r="U43" s="139"/>
      <c r="V43" s="139"/>
      <c r="W43" s="139"/>
      <c r="X43" s="139"/>
      <c r="Y43" s="139"/>
      <c r="Z43" s="139"/>
    </row>
    <row r="44" spans="1:37" s="227" customFormat="1" ht="13.5">
      <c r="A44" s="139"/>
      <c r="B44" s="10">
        <v>13</v>
      </c>
      <c r="C44" s="41" t="s">
        <v>261</v>
      </c>
      <c r="D44" s="32" t="s">
        <v>146</v>
      </c>
      <c r="E44" s="29"/>
      <c r="F44" s="139"/>
      <c r="G44" s="139"/>
      <c r="J44" s="139"/>
      <c r="K44" s="368"/>
      <c r="L44" s="368"/>
      <c r="M44" s="139"/>
      <c r="N44" s="139"/>
      <c r="O44" s="139"/>
      <c r="P44" s="367"/>
      <c r="Q44" s="367"/>
      <c r="R44" s="367"/>
      <c r="S44" s="367"/>
      <c r="T44" s="139"/>
      <c r="U44" s="139"/>
      <c r="V44" s="139"/>
      <c r="W44" s="139"/>
      <c r="X44" s="139"/>
      <c r="Y44" s="139"/>
      <c r="Z44" s="139"/>
    </row>
    <row r="45" spans="1:37" s="227" customFormat="1" ht="13.5">
      <c r="A45" s="139"/>
      <c r="B45" s="10">
        <v>14</v>
      </c>
      <c r="C45" s="41" t="s">
        <v>262</v>
      </c>
      <c r="D45" s="32" t="s">
        <v>146</v>
      </c>
      <c r="E45" s="29"/>
      <c r="F45" s="139"/>
      <c r="G45" s="139"/>
      <c r="J45" s="139"/>
      <c r="K45" s="139"/>
      <c r="L45" s="368"/>
      <c r="M45" s="139"/>
      <c r="N45" s="139"/>
      <c r="O45" s="139"/>
      <c r="P45" s="367"/>
      <c r="Q45" s="367"/>
      <c r="R45" s="367"/>
      <c r="S45" s="367"/>
      <c r="T45" s="139"/>
      <c r="U45" s="139"/>
      <c r="V45" s="139"/>
      <c r="W45" s="139"/>
      <c r="X45" s="139"/>
      <c r="Y45" s="139"/>
      <c r="Z45" s="139"/>
    </row>
    <row r="46" spans="1:37" s="227" customFormat="1" ht="13.5">
      <c r="A46" s="139"/>
      <c r="B46" s="10">
        <v>15</v>
      </c>
      <c r="C46" s="41" t="s">
        <v>263</v>
      </c>
      <c r="D46" s="32" t="s">
        <v>85</v>
      </c>
      <c r="E46" s="144"/>
      <c r="F46" s="139"/>
      <c r="G46" s="139"/>
      <c r="J46" s="139"/>
      <c r="K46" s="368"/>
      <c r="L46" s="368"/>
      <c r="M46" s="367"/>
      <c r="N46" s="367"/>
      <c r="O46" s="367"/>
      <c r="P46" s="139"/>
      <c r="Q46" s="367"/>
      <c r="R46" s="367"/>
      <c r="S46" s="367"/>
      <c r="T46" s="139"/>
      <c r="U46" s="139"/>
      <c r="V46" s="139"/>
      <c r="W46" s="139"/>
      <c r="X46" s="139"/>
      <c r="Y46" s="139"/>
      <c r="Z46" s="139"/>
    </row>
    <row r="47" spans="1:37" s="227" customFormat="1" ht="13.5">
      <c r="A47" s="139"/>
      <c r="B47" s="10">
        <v>16</v>
      </c>
      <c r="C47" s="41" t="s">
        <v>264</v>
      </c>
      <c r="D47" s="32" t="s">
        <v>85</v>
      </c>
      <c r="E47" s="29"/>
      <c r="F47" s="139"/>
      <c r="G47" s="139"/>
      <c r="J47" s="139"/>
      <c r="K47" s="368"/>
      <c r="L47" s="368"/>
      <c r="M47" s="139"/>
      <c r="N47" s="367"/>
      <c r="O47" s="367"/>
      <c r="P47" s="367"/>
      <c r="Q47" s="367"/>
      <c r="R47" s="367"/>
      <c r="S47" s="367"/>
      <c r="T47" s="139"/>
      <c r="U47" s="139"/>
      <c r="V47" s="139"/>
      <c r="W47" s="139"/>
      <c r="X47" s="139"/>
      <c r="Y47" s="139"/>
      <c r="Z47" s="139"/>
    </row>
    <row r="48" spans="1:37" s="227" customFormat="1">
      <c r="A48" s="139"/>
      <c r="B48" s="10">
        <v>17</v>
      </c>
      <c r="C48" s="41" t="s">
        <v>265</v>
      </c>
      <c r="D48" s="32" t="s">
        <v>93</v>
      </c>
      <c r="E48" s="29"/>
      <c r="F48" s="139"/>
      <c r="G48" s="139"/>
      <c r="J48" s="139"/>
      <c r="K48" s="368"/>
      <c r="L48" s="139"/>
      <c r="M48" s="139"/>
      <c r="N48" s="139"/>
      <c r="O48" s="27"/>
      <c r="P48" s="367"/>
      <c r="Q48" s="367"/>
      <c r="R48" s="367"/>
      <c r="S48" s="367"/>
      <c r="T48" s="139"/>
      <c r="U48" s="139"/>
      <c r="V48" s="139"/>
      <c r="W48" s="139"/>
      <c r="X48" s="139"/>
      <c r="Y48" s="139"/>
      <c r="Z48" s="139"/>
    </row>
    <row r="49" spans="1:26" s="227" customFormat="1">
      <c r="A49" s="139"/>
      <c r="B49" s="10">
        <v>18</v>
      </c>
      <c r="C49" s="41" t="s">
        <v>266</v>
      </c>
      <c r="D49" s="32" t="s">
        <v>93</v>
      </c>
      <c r="E49" s="29"/>
      <c r="F49" s="139"/>
      <c r="G49" s="139"/>
      <c r="J49" s="139"/>
      <c r="K49" s="368"/>
      <c r="L49" s="139"/>
      <c r="M49" s="139"/>
      <c r="N49" s="139"/>
      <c r="O49" s="28"/>
      <c r="P49" s="27"/>
      <c r="Q49" s="139"/>
      <c r="R49" s="139"/>
      <c r="S49" s="139"/>
      <c r="T49" s="139"/>
      <c r="U49" s="139"/>
      <c r="V49" s="27"/>
      <c r="W49" s="139"/>
      <c r="X49" s="27"/>
      <c r="Y49" s="139"/>
      <c r="Z49" s="139"/>
    </row>
    <row r="50" spans="1:26" s="227" customFormat="1">
      <c r="A50" s="139"/>
      <c r="B50" s="10">
        <v>19</v>
      </c>
      <c r="C50" s="41" t="s">
        <v>267</v>
      </c>
      <c r="D50" s="32" t="s">
        <v>84</v>
      </c>
      <c r="E50" s="29"/>
      <c r="F50" s="139"/>
      <c r="G50" s="139"/>
      <c r="J50" s="139"/>
      <c r="K50" s="368"/>
      <c r="L50" s="139"/>
      <c r="M50" s="139"/>
      <c r="N50" s="139"/>
      <c r="O50" s="28"/>
      <c r="P50" s="28"/>
      <c r="Q50" s="139"/>
      <c r="R50" s="28"/>
      <c r="S50" s="139"/>
      <c r="T50" s="28"/>
      <c r="U50" s="139"/>
      <c r="V50" s="28"/>
      <c r="W50" s="139"/>
      <c r="X50" s="28"/>
      <c r="Y50" s="139"/>
      <c r="Z50" s="139"/>
    </row>
    <row r="51" spans="1:26" s="227" customFormat="1">
      <c r="A51" s="139"/>
      <c r="B51" s="10">
        <v>20</v>
      </c>
      <c r="C51" s="41" t="s">
        <v>268</v>
      </c>
      <c r="D51" s="32" t="s">
        <v>84</v>
      </c>
      <c r="E51" s="29"/>
      <c r="F51" s="139"/>
      <c r="G51" s="139"/>
      <c r="J51" s="139"/>
      <c r="K51" s="368"/>
      <c r="L51" s="28"/>
      <c r="M51" s="28"/>
      <c r="N51" s="28"/>
      <c r="O51" s="28"/>
      <c r="P51" s="28"/>
      <c r="Q51" s="139"/>
      <c r="R51" s="28"/>
      <c r="S51" s="28"/>
      <c r="T51" s="28"/>
      <c r="U51" s="139"/>
      <c r="V51" s="28"/>
      <c r="W51" s="28"/>
      <c r="X51" s="28"/>
      <c r="Y51" s="28"/>
      <c r="Z51" s="139"/>
    </row>
    <row r="52" spans="1:26" s="227" customFormat="1">
      <c r="A52" s="139"/>
      <c r="B52" s="10">
        <v>21</v>
      </c>
      <c r="C52" s="41" t="s">
        <v>269</v>
      </c>
      <c r="D52" s="32" t="s">
        <v>270</v>
      </c>
      <c r="E52" s="29"/>
      <c r="F52" s="139"/>
      <c r="G52" s="139"/>
      <c r="H52" s="139"/>
      <c r="I52" s="139"/>
      <c r="J52" s="139"/>
      <c r="K52" s="139"/>
      <c r="L52" s="139"/>
      <c r="M52" s="139"/>
      <c r="N52" s="139"/>
      <c r="O52" s="139"/>
      <c r="P52" s="313"/>
      <c r="Q52" s="139"/>
      <c r="R52" s="313"/>
      <c r="S52" s="139"/>
      <c r="T52" s="28"/>
      <c r="U52" s="28"/>
      <c r="V52" s="28"/>
      <c r="W52" s="28"/>
      <c r="X52" s="28"/>
      <c r="Y52" s="28"/>
      <c r="Z52" s="28"/>
    </row>
    <row r="53" spans="1:26" s="227" customFormat="1">
      <c r="A53" s="139"/>
      <c r="B53" s="10">
        <v>22</v>
      </c>
      <c r="C53" s="41" t="s">
        <v>271</v>
      </c>
      <c r="D53" s="32" t="s">
        <v>111</v>
      </c>
      <c r="E53" s="29"/>
      <c r="F53" s="139"/>
      <c r="G53" s="139"/>
      <c r="H53" s="139"/>
      <c r="I53" s="139"/>
      <c r="J53" s="139"/>
      <c r="K53" s="139"/>
      <c r="L53" s="139"/>
      <c r="M53" s="139"/>
      <c r="N53" s="139"/>
      <c r="O53" s="139"/>
      <c r="P53" s="139"/>
      <c r="Q53" s="139"/>
      <c r="R53" s="139"/>
      <c r="S53" s="139"/>
      <c r="T53" s="28"/>
      <c r="U53" s="28"/>
      <c r="V53" s="28"/>
      <c r="W53" s="28"/>
      <c r="X53" s="28"/>
      <c r="Y53" s="28"/>
      <c r="Z53" s="28"/>
    </row>
    <row r="54" spans="1:26" s="227" customFormat="1">
      <c r="A54" s="139"/>
      <c r="B54" s="10">
        <v>23</v>
      </c>
      <c r="C54" s="41" t="s">
        <v>272</v>
      </c>
      <c r="D54" s="32" t="s">
        <v>111</v>
      </c>
      <c r="E54" s="29"/>
      <c r="G54" s="139"/>
      <c r="H54" s="139"/>
      <c r="I54" s="139"/>
      <c r="J54" s="139"/>
      <c r="K54" s="139"/>
      <c r="L54" s="139"/>
      <c r="M54" s="139"/>
      <c r="N54" s="139"/>
      <c r="O54" s="139"/>
      <c r="P54" s="139"/>
      <c r="Q54" s="139"/>
      <c r="R54" s="139"/>
      <c r="S54" s="139"/>
      <c r="T54" s="28"/>
      <c r="U54" s="28"/>
      <c r="V54" s="28"/>
      <c r="W54" s="28"/>
      <c r="X54" s="28"/>
      <c r="Y54" s="28"/>
      <c r="Z54" s="28"/>
    </row>
    <row r="55" spans="1:26" s="227" customFormat="1" ht="13.5">
      <c r="A55" s="139"/>
      <c r="B55" s="10">
        <v>24</v>
      </c>
      <c r="C55" s="41" t="s">
        <v>273</v>
      </c>
      <c r="D55" s="32" t="s">
        <v>121</v>
      </c>
      <c r="E55" s="29"/>
      <c r="F55" s="384"/>
      <c r="G55" s="139"/>
      <c r="H55" s="139"/>
      <c r="I55" s="139"/>
      <c r="J55" s="139"/>
      <c r="K55" s="139"/>
      <c r="L55" s="139"/>
      <c r="M55" s="139"/>
      <c r="N55" s="139"/>
      <c r="O55" s="139"/>
      <c r="P55" s="139"/>
      <c r="Q55" s="139"/>
      <c r="R55" s="139"/>
      <c r="S55" s="139"/>
    </row>
    <row r="56" spans="1:26" s="227" customFormat="1" ht="13.5">
      <c r="A56" s="139"/>
      <c r="B56" s="10">
        <v>25</v>
      </c>
      <c r="C56" s="41" t="s">
        <v>274</v>
      </c>
      <c r="D56" s="32" t="s">
        <v>121</v>
      </c>
      <c r="E56" s="29"/>
      <c r="F56" s="384"/>
      <c r="G56" s="384"/>
      <c r="J56" s="139"/>
      <c r="K56" s="368"/>
      <c r="L56" s="368"/>
      <c r="M56" s="139"/>
      <c r="N56" s="139"/>
      <c r="O56" s="139"/>
      <c r="P56" s="139"/>
      <c r="Q56" s="139"/>
      <c r="R56" s="139"/>
      <c r="S56" s="139"/>
      <c r="T56" s="139"/>
    </row>
    <row r="57" spans="1:26" s="227" customFormat="1">
      <c r="A57" s="139"/>
      <c r="B57" s="10">
        <v>26</v>
      </c>
      <c r="C57" s="41" t="s">
        <v>264</v>
      </c>
      <c r="D57" s="32" t="s">
        <v>121</v>
      </c>
      <c r="E57" s="29"/>
      <c r="F57" s="384"/>
      <c r="G57" s="384"/>
      <c r="J57" s="139"/>
      <c r="K57" s="27"/>
      <c r="L57" s="27"/>
      <c r="M57" s="139"/>
      <c r="N57" s="27"/>
      <c r="O57" s="27"/>
      <c r="P57" s="367"/>
      <c r="Q57" s="367"/>
      <c r="R57" s="367"/>
      <c r="S57" s="367"/>
      <c r="T57" s="139"/>
    </row>
    <row r="58" spans="1:26" s="227" customFormat="1">
      <c r="A58" s="139"/>
      <c r="B58" s="10">
        <v>27</v>
      </c>
      <c r="C58" s="41" t="s">
        <v>275</v>
      </c>
      <c r="D58" s="32" t="s">
        <v>121</v>
      </c>
      <c r="E58" s="29"/>
      <c r="F58" s="384"/>
      <c r="G58" s="384"/>
      <c r="J58" s="139"/>
      <c r="K58" s="28"/>
      <c r="L58" s="28"/>
      <c r="M58" s="139"/>
      <c r="N58" s="28"/>
      <c r="O58" s="28"/>
      <c r="P58" s="139"/>
      <c r="Q58" s="27"/>
      <c r="R58" s="139"/>
      <c r="S58" s="27"/>
      <c r="T58" s="139"/>
      <c r="U58" s="139"/>
      <c r="V58" s="27"/>
      <c r="W58" s="139"/>
      <c r="X58" s="139"/>
    </row>
    <row r="59" spans="1:26" s="227" customFormat="1">
      <c r="A59" s="139"/>
      <c r="B59" s="10">
        <v>28</v>
      </c>
      <c r="C59" s="41" t="s">
        <v>262</v>
      </c>
      <c r="D59" s="32" t="s">
        <v>121</v>
      </c>
      <c r="E59" s="29"/>
      <c r="F59" s="384"/>
      <c r="G59" s="384"/>
      <c r="J59" s="28"/>
      <c r="K59" s="28"/>
      <c r="L59" s="28"/>
      <c r="M59" s="28"/>
      <c r="N59" s="28"/>
      <c r="O59" s="28"/>
      <c r="P59" s="139"/>
      <c r="Q59" s="28"/>
      <c r="R59" s="139"/>
      <c r="S59" s="28"/>
      <c r="T59" s="139"/>
      <c r="U59" s="139"/>
      <c r="V59" s="28"/>
      <c r="W59" s="139"/>
      <c r="X59" s="139"/>
    </row>
    <row r="60" spans="1:26" s="227" customFormat="1">
      <c r="A60" s="139"/>
      <c r="B60" s="10">
        <v>29</v>
      </c>
      <c r="C60" s="41" t="s">
        <v>276</v>
      </c>
      <c r="D60" s="32" t="s">
        <v>121</v>
      </c>
      <c r="E60" s="144"/>
      <c r="F60" s="384"/>
      <c r="G60" s="384"/>
      <c r="J60" s="28"/>
      <c r="K60" s="28"/>
      <c r="L60" s="28"/>
      <c r="M60" s="28"/>
      <c r="N60" s="28"/>
      <c r="O60" s="28"/>
      <c r="P60" s="139"/>
      <c r="Q60" s="28"/>
      <c r="R60" s="139"/>
      <c r="S60" s="28"/>
      <c r="T60" s="139"/>
      <c r="U60" s="139"/>
      <c r="V60" s="28"/>
      <c r="W60" s="139"/>
      <c r="X60" s="139"/>
    </row>
    <row r="61" spans="1:26" s="227" customFormat="1">
      <c r="A61" s="139"/>
      <c r="B61" s="10">
        <v>30</v>
      </c>
      <c r="C61" s="41" t="s">
        <v>277</v>
      </c>
      <c r="D61" s="32" t="s">
        <v>124</v>
      </c>
      <c r="E61" s="144"/>
      <c r="F61" s="384"/>
      <c r="G61" s="384"/>
      <c r="J61" s="28"/>
      <c r="K61" s="28"/>
      <c r="L61" s="28"/>
      <c r="M61" s="28"/>
      <c r="N61" s="28"/>
      <c r="O61" s="28"/>
      <c r="P61" s="28"/>
      <c r="Q61" s="28"/>
      <c r="R61" s="28"/>
      <c r="S61" s="28"/>
      <c r="T61" s="28"/>
      <c r="U61" s="28"/>
      <c r="V61" s="28"/>
      <c r="W61" s="28"/>
      <c r="X61" s="139"/>
    </row>
    <row r="62" spans="1:26" s="227" customFormat="1">
      <c r="A62" s="139"/>
      <c r="B62" s="10">
        <v>31</v>
      </c>
      <c r="C62" s="41" t="s">
        <v>244</v>
      </c>
      <c r="D62" s="32" t="s">
        <v>124</v>
      </c>
      <c r="E62" s="144"/>
      <c r="F62" s="384"/>
      <c r="G62" s="384"/>
      <c r="J62" s="28"/>
      <c r="K62" s="28"/>
      <c r="L62" s="28"/>
      <c r="M62" s="28"/>
      <c r="N62" s="28"/>
      <c r="O62" s="28"/>
      <c r="P62" s="28"/>
      <c r="Q62" s="28"/>
      <c r="R62" s="28"/>
      <c r="S62" s="28"/>
      <c r="T62" s="28"/>
      <c r="U62" s="28"/>
      <c r="V62" s="28"/>
      <c r="W62" s="28"/>
      <c r="X62" s="139"/>
    </row>
    <row r="63" spans="1:26" s="227" customFormat="1">
      <c r="A63" s="139"/>
      <c r="B63" s="10">
        <v>32</v>
      </c>
      <c r="C63" s="41" t="s">
        <v>281</v>
      </c>
      <c r="D63" s="32" t="s">
        <v>110</v>
      </c>
      <c r="E63" s="144"/>
      <c r="F63" s="384"/>
      <c r="G63" s="384"/>
      <c r="J63" s="28"/>
      <c r="K63" s="28"/>
      <c r="L63" s="28"/>
      <c r="M63" s="28"/>
      <c r="N63" s="28"/>
      <c r="O63" s="28"/>
      <c r="P63" s="28"/>
      <c r="Q63" s="28"/>
      <c r="R63" s="28"/>
      <c r="S63" s="28"/>
      <c r="T63" s="28"/>
      <c r="U63" s="28"/>
      <c r="V63" s="28"/>
      <c r="W63" s="28"/>
      <c r="X63" s="139"/>
    </row>
    <row r="64" spans="1:26" s="227" customFormat="1" ht="13.5">
      <c r="A64" s="139"/>
      <c r="B64" s="10">
        <v>33</v>
      </c>
      <c r="C64" s="41" t="s">
        <v>282</v>
      </c>
      <c r="D64" s="32" t="s">
        <v>110</v>
      </c>
      <c r="E64" s="30"/>
      <c r="F64" s="384"/>
      <c r="G64" s="384"/>
      <c r="L64" s="266"/>
      <c r="M64" s="266"/>
    </row>
    <row r="65" spans="1:20" s="227" customFormat="1" ht="13.5">
      <c r="A65" s="139"/>
      <c r="B65" s="10">
        <v>34</v>
      </c>
      <c r="C65" s="10" t="s">
        <v>283</v>
      </c>
      <c r="D65" s="34" t="s">
        <v>217</v>
      </c>
      <c r="E65" s="30"/>
      <c r="F65" s="384"/>
      <c r="G65" s="384"/>
      <c r="L65" s="266"/>
      <c r="M65" s="266"/>
    </row>
    <row r="66" spans="1:20" s="227" customFormat="1">
      <c r="A66" s="139"/>
      <c r="B66" s="10">
        <v>35</v>
      </c>
      <c r="C66" s="10" t="s">
        <v>284</v>
      </c>
      <c r="D66" s="34" t="s">
        <v>123</v>
      </c>
      <c r="E66" s="31"/>
      <c r="F66" s="384"/>
      <c r="G66" s="384"/>
      <c r="L66" s="266"/>
      <c r="M66" s="266"/>
    </row>
    <row r="67" spans="1:20" s="227" customFormat="1" ht="13.5">
      <c r="A67" s="139"/>
      <c r="B67" s="10">
        <v>36</v>
      </c>
      <c r="C67" s="10" t="s">
        <v>283</v>
      </c>
      <c r="D67" s="34" t="s">
        <v>109</v>
      </c>
      <c r="E67" s="144"/>
      <c r="F67" s="384"/>
      <c r="G67" s="384"/>
      <c r="L67" s="266"/>
      <c r="M67" s="266"/>
    </row>
    <row r="68" spans="1:20" s="227" customFormat="1" ht="13.5">
      <c r="A68" s="139"/>
      <c r="B68" s="10">
        <v>37</v>
      </c>
      <c r="C68" s="10" t="s">
        <v>285</v>
      </c>
      <c r="D68" s="34" t="s">
        <v>218</v>
      </c>
      <c r="E68" s="144"/>
      <c r="F68" s="384"/>
      <c r="G68" s="384"/>
      <c r="L68" s="266"/>
      <c r="M68" s="266"/>
    </row>
    <row r="69" spans="1:20" s="227" customFormat="1">
      <c r="A69" s="139"/>
      <c r="B69" s="10">
        <v>38</v>
      </c>
      <c r="C69" s="10" t="s">
        <v>286</v>
      </c>
      <c r="D69" s="34" t="s">
        <v>109</v>
      </c>
      <c r="E69" s="31"/>
      <c r="F69" s="383"/>
      <c r="G69" s="383"/>
      <c r="H69" s="345"/>
      <c r="I69" s="345"/>
      <c r="J69" s="345"/>
      <c r="K69" s="345"/>
      <c r="L69" s="266"/>
      <c r="M69" s="266"/>
      <c r="N69" s="345"/>
      <c r="O69" s="345"/>
    </row>
    <row r="70" spans="1:20" s="227" customFormat="1">
      <c r="A70" s="139"/>
      <c r="B70" s="10">
        <v>39</v>
      </c>
      <c r="C70" s="10" t="s">
        <v>288</v>
      </c>
      <c r="D70" s="10" t="s">
        <v>287</v>
      </c>
      <c r="E70" s="31"/>
      <c r="F70" s="383"/>
      <c r="G70" s="383"/>
      <c r="H70" s="345"/>
      <c r="I70" s="345"/>
      <c r="J70" s="345"/>
      <c r="K70" s="345"/>
      <c r="L70" s="266"/>
      <c r="M70" s="266"/>
      <c r="N70" s="345"/>
      <c r="O70" s="345"/>
    </row>
    <row r="71" spans="1:20">
      <c r="A71" s="139"/>
      <c r="B71" s="10">
        <v>40</v>
      </c>
      <c r="C71" s="10" t="s">
        <v>289</v>
      </c>
      <c r="D71" s="10" t="s">
        <v>287</v>
      </c>
      <c r="E71" s="31"/>
      <c r="F71" s="383"/>
      <c r="G71" s="383"/>
      <c r="L71" s="266"/>
      <c r="M71" s="266"/>
      <c r="S71" s="345"/>
      <c r="T71" s="345"/>
    </row>
    <row r="72" spans="1:20">
      <c r="A72" s="139"/>
      <c r="B72" s="227">
        <v>41</v>
      </c>
      <c r="C72" s="64" t="s">
        <v>663</v>
      </c>
      <c r="D72" s="32" t="s">
        <v>121</v>
      </c>
      <c r="E72" s="67"/>
      <c r="S72" s="345"/>
      <c r="T72" s="345"/>
    </row>
  </sheetData>
  <mergeCells count="1">
    <mergeCell ref="A1:N1"/>
  </mergeCells>
  <phoneticPr fontId="4"/>
  <conditionalFormatting sqref="F47:G47 H48:H51 F73:G65479 F1:G1 N3:O4 H40:H46 C37 F32:F37 N17:O18 F3:G4 H56:H68 N69:O65479 F69:G71 N28:O31 F5:F16 N5:N16 N19:N25 O5:O15 F17:G31 O19:O27 G5:G15">
    <cfRule type="cellIs" dxfId="640" priority="11" stopIfTrue="1" operator="lessThanOrEqual">
      <formula>4</formula>
    </cfRule>
    <cfRule type="cellIs" dxfId="639" priority="12" stopIfTrue="1" operator="between">
      <formula>5</formula>
      <formula>20</formula>
    </cfRule>
  </conditionalFormatting>
  <conditionalFormatting sqref="N26:N27">
    <cfRule type="cellIs" dxfId="638" priority="1" stopIfTrue="1" operator="lessThanOrEqual">
      <formula>4</formula>
    </cfRule>
    <cfRule type="cellIs" dxfId="637" priority="2" stopIfTrue="1" operator="between">
      <formula>5</formula>
      <formula>20</formula>
    </cfRule>
  </conditionalFormatting>
  <printOptions horizontalCentered="1" verticalCentered="1"/>
  <pageMargins left="0.35" right="0.28000000000000003" top="0.59055118110236227" bottom="0.59055118110236227" header="0.51181102362204722" footer="0.51181102362204722"/>
  <pageSetup paperSize="9" scale="95" orientation="portrait" horizontalDpi="4294967293" verticalDpi="4294967293" r:id="rId1"/>
  <headerFooter alignWithMargins="0"/>
  <rowBreaks count="1" manualBreakCount="1">
    <brk id="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Q94"/>
  <sheetViews>
    <sheetView workbookViewId="0">
      <selection activeCell="H40" sqref="H40"/>
    </sheetView>
  </sheetViews>
  <sheetFormatPr defaultColWidth="9" defaultRowHeight="13.5"/>
  <cols>
    <col min="1" max="1" width="3.625" style="11" customWidth="1"/>
    <col min="2" max="2" width="5.875" style="11" hidden="1" customWidth="1"/>
    <col min="3" max="3" width="9" style="11"/>
    <col min="4" max="4" width="11.75" style="11" bestFit="1" customWidth="1"/>
    <col min="5" max="5" width="6.5" style="365" customWidth="1"/>
    <col min="6" max="7" width="6.5" style="11" customWidth="1"/>
    <col min="8" max="8" width="2.875" style="11" customWidth="1"/>
    <col min="9" max="9" width="3.625" style="11" customWidth="1"/>
    <col min="10" max="10" width="5.25" style="11" hidden="1" customWidth="1"/>
    <col min="11" max="11" width="9" style="11"/>
    <col min="12" max="12" width="11.75" style="11" bestFit="1" customWidth="1"/>
    <col min="13" max="13" width="6.5" style="365" customWidth="1"/>
    <col min="14" max="15" width="6.5" style="11" customWidth="1"/>
    <col min="16" max="16" width="5" style="11" customWidth="1"/>
    <col min="17" max="17" width="3.375" style="11" customWidth="1"/>
    <col min="18" max="18" width="4.125" style="11" customWidth="1"/>
    <col min="19" max="20" width="5.875" style="11" customWidth="1"/>
    <col min="21" max="16384" width="9" style="11"/>
  </cols>
  <sheetData>
    <row r="1" spans="1:20" s="197" customFormat="1" ht="24" customHeight="1">
      <c r="A1" s="489" t="s">
        <v>140</v>
      </c>
      <c r="B1" s="495"/>
      <c r="C1" s="495"/>
      <c r="D1" s="495"/>
      <c r="E1" s="495"/>
      <c r="F1" s="495"/>
      <c r="G1" s="495"/>
      <c r="H1" s="495"/>
      <c r="I1" s="495"/>
      <c r="J1" s="495"/>
      <c r="K1" s="495"/>
      <c r="L1" s="495"/>
      <c r="M1" s="495"/>
      <c r="N1" s="495"/>
      <c r="O1" s="340"/>
      <c r="P1" s="341"/>
      <c r="Q1" s="341"/>
      <c r="R1" s="341"/>
    </row>
    <row r="2" spans="1:20" s="197" customFormat="1" ht="24" customHeight="1">
      <c r="A2" s="342"/>
      <c r="B2" s="340"/>
      <c r="C2" s="188" t="s">
        <v>205</v>
      </c>
      <c r="D2" s="188"/>
      <c r="E2" s="343" t="s">
        <v>169</v>
      </c>
      <c r="F2" s="188"/>
      <c r="G2" s="188"/>
      <c r="H2" s="188"/>
      <c r="I2" s="188"/>
      <c r="J2" s="188"/>
      <c r="K2" s="188" t="s">
        <v>206</v>
      </c>
      <c r="L2" s="340"/>
      <c r="M2" s="343" t="s">
        <v>172</v>
      </c>
      <c r="N2" s="340"/>
      <c r="O2" s="340"/>
      <c r="P2" s="341"/>
      <c r="Q2" s="341"/>
      <c r="R2" s="341"/>
    </row>
    <row r="3" spans="1:20" s="285" customFormat="1" ht="24" customHeight="1">
      <c r="A3" s="64" t="s">
        <v>207</v>
      </c>
      <c r="B3" s="64" t="s">
        <v>89</v>
      </c>
      <c r="C3" s="64" t="s">
        <v>0</v>
      </c>
      <c r="D3" s="64" t="s">
        <v>1</v>
      </c>
      <c r="E3" s="67" t="s">
        <v>837</v>
      </c>
      <c r="F3" s="64" t="s">
        <v>2</v>
      </c>
      <c r="G3" s="344"/>
      <c r="H3" s="345"/>
      <c r="I3" s="64" t="s">
        <v>240</v>
      </c>
      <c r="J3" s="64" t="s">
        <v>90</v>
      </c>
      <c r="K3" s="64" t="s">
        <v>0</v>
      </c>
      <c r="L3" s="64" t="s">
        <v>1</v>
      </c>
      <c r="M3" s="67" t="s">
        <v>837</v>
      </c>
      <c r="N3" s="64" t="s">
        <v>2</v>
      </c>
      <c r="O3" s="344"/>
    </row>
    <row r="4" spans="1:20" s="285" customFormat="1" ht="24" customHeight="1">
      <c r="A4" s="64">
        <v>1</v>
      </c>
      <c r="B4" s="66">
        <v>8</v>
      </c>
      <c r="C4" s="66" t="s">
        <v>722</v>
      </c>
      <c r="D4" s="66" t="s">
        <v>709</v>
      </c>
      <c r="E4" s="346"/>
      <c r="F4" s="66" t="str">
        <f t="shared" ref="F4:F14" si="0">IFERROR(RANK(E4,E$4:E$14),"")</f>
        <v/>
      </c>
      <c r="G4" s="347" t="str">
        <f>A$3&amp;F4</f>
        <v>A</v>
      </c>
      <c r="H4" s="266"/>
      <c r="I4" s="64">
        <v>23</v>
      </c>
      <c r="J4" s="66">
        <v>38</v>
      </c>
      <c r="K4" s="66" t="s">
        <v>720</v>
      </c>
      <c r="L4" s="66" t="s">
        <v>677</v>
      </c>
      <c r="M4" s="346"/>
      <c r="N4" s="66" t="str">
        <f t="shared" ref="N4:N14" si="1">IFERROR(RANK(M4,M$4:M$14),"")</f>
        <v/>
      </c>
      <c r="O4" s="347" t="str">
        <f>I$3&amp;N4</f>
        <v>C</v>
      </c>
      <c r="P4" s="233"/>
      <c r="Q4" s="13"/>
      <c r="R4" s="13"/>
      <c r="S4" s="348"/>
      <c r="T4" s="13"/>
    </row>
    <row r="5" spans="1:20" s="285" customFormat="1" ht="24" customHeight="1">
      <c r="A5" s="64">
        <v>2</v>
      </c>
      <c r="B5" s="66">
        <v>23</v>
      </c>
      <c r="C5" s="66" t="s">
        <v>666</v>
      </c>
      <c r="D5" s="66" t="s">
        <v>667</v>
      </c>
      <c r="E5" s="346"/>
      <c r="F5" s="66" t="str">
        <f t="shared" si="0"/>
        <v/>
      </c>
      <c r="G5" s="347" t="str">
        <f t="shared" ref="G5:G14" si="2">A$3&amp;F5</f>
        <v>A</v>
      </c>
      <c r="H5" s="266"/>
      <c r="I5" s="64">
        <v>24</v>
      </c>
      <c r="J5" s="66">
        <v>39</v>
      </c>
      <c r="K5" s="66" t="s">
        <v>731</v>
      </c>
      <c r="L5" s="66" t="s">
        <v>675</v>
      </c>
      <c r="M5" s="346"/>
      <c r="N5" s="66" t="str">
        <f t="shared" si="1"/>
        <v/>
      </c>
      <c r="O5" s="347" t="str">
        <f t="shared" ref="O5:O14" si="3">I$3&amp;N5</f>
        <v>C</v>
      </c>
      <c r="P5" s="233"/>
      <c r="Q5" s="13"/>
      <c r="R5" s="13"/>
      <c r="S5" s="349"/>
      <c r="T5" s="13"/>
    </row>
    <row r="6" spans="1:20" s="285" customFormat="1" ht="24" customHeight="1">
      <c r="A6" s="64">
        <v>3</v>
      </c>
      <c r="B6" s="66">
        <v>33</v>
      </c>
      <c r="C6" s="66" t="s">
        <v>723</v>
      </c>
      <c r="D6" s="66" t="s">
        <v>719</v>
      </c>
      <c r="E6" s="346"/>
      <c r="F6" s="66" t="str">
        <f t="shared" si="0"/>
        <v/>
      </c>
      <c r="G6" s="347" t="str">
        <f t="shared" si="2"/>
        <v>A</v>
      </c>
      <c r="H6" s="266"/>
      <c r="I6" s="64">
        <v>25</v>
      </c>
      <c r="J6" s="66">
        <v>12</v>
      </c>
      <c r="K6" s="66" t="s">
        <v>722</v>
      </c>
      <c r="L6" s="66" t="s">
        <v>673</v>
      </c>
      <c r="M6" s="346"/>
      <c r="N6" s="66" t="str">
        <f t="shared" si="1"/>
        <v/>
      </c>
      <c r="O6" s="347" t="str">
        <f t="shared" si="3"/>
        <v>C</v>
      </c>
      <c r="P6" s="233"/>
      <c r="Q6" s="13"/>
      <c r="R6" s="350"/>
      <c r="S6" s="349"/>
      <c r="T6" s="13"/>
    </row>
    <row r="7" spans="1:20" s="285" customFormat="1" ht="24" customHeight="1">
      <c r="A7" s="64">
        <v>4</v>
      </c>
      <c r="B7" s="66">
        <v>1</v>
      </c>
      <c r="C7" s="66" t="s">
        <v>724</v>
      </c>
      <c r="D7" s="66" t="s">
        <v>679</v>
      </c>
      <c r="E7" s="346"/>
      <c r="F7" s="66" t="str">
        <f t="shared" si="0"/>
        <v/>
      </c>
      <c r="G7" s="347" t="str">
        <f t="shared" si="2"/>
        <v>A</v>
      </c>
      <c r="H7" s="266"/>
      <c r="I7" s="64">
        <v>26</v>
      </c>
      <c r="J7" s="66">
        <v>21</v>
      </c>
      <c r="K7" s="66" t="s">
        <v>712</v>
      </c>
      <c r="L7" s="66" t="s">
        <v>667</v>
      </c>
      <c r="M7" s="346"/>
      <c r="N7" s="66" t="str">
        <f t="shared" si="1"/>
        <v/>
      </c>
      <c r="O7" s="347" t="str">
        <f t="shared" si="3"/>
        <v>C</v>
      </c>
      <c r="P7" s="233"/>
      <c r="Q7" s="13"/>
      <c r="R7" s="13"/>
      <c r="S7" s="349"/>
      <c r="T7" s="13"/>
    </row>
    <row r="8" spans="1:20" s="285" customFormat="1" ht="24" customHeight="1">
      <c r="A8" s="64">
        <v>5</v>
      </c>
      <c r="B8" s="66">
        <v>40</v>
      </c>
      <c r="C8" s="66" t="s">
        <v>725</v>
      </c>
      <c r="D8" s="66" t="s">
        <v>675</v>
      </c>
      <c r="E8" s="346"/>
      <c r="F8" s="66" t="str">
        <f t="shared" si="0"/>
        <v/>
      </c>
      <c r="G8" s="347" t="str">
        <f t="shared" si="2"/>
        <v>A</v>
      </c>
      <c r="H8" s="266"/>
      <c r="I8" s="64">
        <v>27</v>
      </c>
      <c r="J8" s="66">
        <v>18</v>
      </c>
      <c r="K8" s="66" t="s">
        <v>732</v>
      </c>
      <c r="L8" s="66" t="s">
        <v>683</v>
      </c>
      <c r="M8" s="346"/>
      <c r="N8" s="66" t="str">
        <f t="shared" si="1"/>
        <v/>
      </c>
      <c r="O8" s="347" t="str">
        <f t="shared" si="3"/>
        <v>C</v>
      </c>
      <c r="P8" s="233"/>
      <c r="Q8" s="13"/>
      <c r="R8" s="13"/>
      <c r="S8" s="349"/>
      <c r="T8" s="13"/>
    </row>
    <row r="9" spans="1:20" s="285" customFormat="1" ht="24" customHeight="1">
      <c r="A9" s="64">
        <v>6</v>
      </c>
      <c r="B9" s="66">
        <v>19</v>
      </c>
      <c r="C9" s="66" t="s">
        <v>726</v>
      </c>
      <c r="D9" s="66" t="s">
        <v>683</v>
      </c>
      <c r="E9" s="346"/>
      <c r="F9" s="66" t="str">
        <f t="shared" si="0"/>
        <v/>
      </c>
      <c r="G9" s="347" t="str">
        <f t="shared" si="2"/>
        <v>A</v>
      </c>
      <c r="H9" s="266"/>
      <c r="I9" s="64">
        <v>28</v>
      </c>
      <c r="J9" s="66">
        <v>42</v>
      </c>
      <c r="K9" s="66" t="s">
        <v>733</v>
      </c>
      <c r="L9" s="66" t="s">
        <v>669</v>
      </c>
      <c r="M9" s="346"/>
      <c r="N9" s="66" t="str">
        <f t="shared" si="1"/>
        <v/>
      </c>
      <c r="O9" s="347" t="str">
        <f t="shared" si="3"/>
        <v>C</v>
      </c>
      <c r="P9" s="233"/>
      <c r="Q9" s="13"/>
      <c r="R9" s="13"/>
      <c r="S9" s="349"/>
      <c r="T9" s="13"/>
    </row>
    <row r="10" spans="1:20" s="285" customFormat="1" ht="24" customHeight="1">
      <c r="A10" s="64">
        <v>7</v>
      </c>
      <c r="B10" s="66">
        <v>34</v>
      </c>
      <c r="C10" s="66" t="s">
        <v>676</v>
      </c>
      <c r="D10" s="66" t="s">
        <v>671</v>
      </c>
      <c r="E10" s="346"/>
      <c r="F10" s="66" t="str">
        <f t="shared" si="0"/>
        <v/>
      </c>
      <c r="G10" s="347" t="str">
        <f t="shared" si="2"/>
        <v>A</v>
      </c>
      <c r="H10" s="266"/>
      <c r="I10" s="64">
        <v>29</v>
      </c>
      <c r="J10" s="66">
        <v>5</v>
      </c>
      <c r="K10" s="66" t="s">
        <v>734</v>
      </c>
      <c r="L10" s="66" t="s">
        <v>679</v>
      </c>
      <c r="M10" s="346"/>
      <c r="N10" s="66" t="str">
        <f t="shared" si="1"/>
        <v/>
      </c>
      <c r="O10" s="347" t="str">
        <f t="shared" si="3"/>
        <v>C</v>
      </c>
      <c r="P10" s="233"/>
      <c r="Q10" s="13"/>
      <c r="R10" s="13"/>
      <c r="S10" s="349"/>
      <c r="T10" s="13"/>
    </row>
    <row r="11" spans="1:20" s="285" customFormat="1" ht="24" customHeight="1">
      <c r="A11" s="64">
        <v>8</v>
      </c>
      <c r="B11" s="66">
        <v>24</v>
      </c>
      <c r="C11" s="66" t="s">
        <v>727</v>
      </c>
      <c r="D11" s="66" t="s">
        <v>690</v>
      </c>
      <c r="E11" s="346"/>
      <c r="F11" s="66" t="str">
        <f t="shared" si="0"/>
        <v/>
      </c>
      <c r="G11" s="347" t="str">
        <f t="shared" si="2"/>
        <v>A</v>
      </c>
      <c r="H11" s="266"/>
      <c r="I11" s="64">
        <v>30</v>
      </c>
      <c r="J11" s="66">
        <v>7</v>
      </c>
      <c r="K11" s="66" t="s">
        <v>735</v>
      </c>
      <c r="L11" s="66" t="s">
        <v>709</v>
      </c>
      <c r="M11" s="346"/>
      <c r="N11" s="66" t="str">
        <f t="shared" si="1"/>
        <v/>
      </c>
      <c r="O11" s="347" t="str">
        <f t="shared" si="3"/>
        <v>C</v>
      </c>
      <c r="P11" s="233"/>
      <c r="Q11" s="13"/>
      <c r="R11" s="13"/>
      <c r="S11" s="349"/>
      <c r="T11" s="13"/>
    </row>
    <row r="12" spans="1:20" s="285" customFormat="1" ht="24" customHeight="1">
      <c r="A12" s="64">
        <v>9</v>
      </c>
      <c r="B12" s="66">
        <v>16</v>
      </c>
      <c r="C12" s="66" t="s">
        <v>728</v>
      </c>
      <c r="D12" s="66" t="s">
        <v>705</v>
      </c>
      <c r="E12" s="346"/>
      <c r="F12" s="66" t="str">
        <f t="shared" si="0"/>
        <v/>
      </c>
      <c r="G12" s="347" t="str">
        <f t="shared" si="2"/>
        <v>A</v>
      </c>
      <c r="H12" s="266"/>
      <c r="I12" s="64">
        <v>31</v>
      </c>
      <c r="J12" s="66">
        <v>35</v>
      </c>
      <c r="K12" s="66" t="s">
        <v>736</v>
      </c>
      <c r="L12" s="66" t="s">
        <v>686</v>
      </c>
      <c r="M12" s="346"/>
      <c r="N12" s="66" t="str">
        <f t="shared" si="1"/>
        <v/>
      </c>
      <c r="O12" s="347" t="str">
        <f t="shared" si="3"/>
        <v>C</v>
      </c>
      <c r="P12" s="233"/>
      <c r="Q12" s="13"/>
      <c r="R12" s="13"/>
      <c r="S12" s="13"/>
      <c r="T12" s="13"/>
    </row>
    <row r="13" spans="1:20" s="285" customFormat="1" ht="24" customHeight="1">
      <c r="A13" s="64">
        <v>10</v>
      </c>
      <c r="B13" s="66">
        <v>20</v>
      </c>
      <c r="C13" s="66" t="s">
        <v>729</v>
      </c>
      <c r="D13" s="66" t="s">
        <v>667</v>
      </c>
      <c r="E13" s="346"/>
      <c r="F13" s="66" t="str">
        <f t="shared" si="0"/>
        <v/>
      </c>
      <c r="G13" s="347" t="str">
        <f t="shared" si="2"/>
        <v>A</v>
      </c>
      <c r="H13" s="266"/>
      <c r="I13" s="64">
        <v>32</v>
      </c>
      <c r="J13" s="66">
        <v>32</v>
      </c>
      <c r="K13" s="66" t="s">
        <v>737</v>
      </c>
      <c r="L13" s="66" t="s">
        <v>738</v>
      </c>
      <c r="M13" s="346"/>
      <c r="N13" s="66" t="str">
        <f t="shared" si="1"/>
        <v/>
      </c>
      <c r="O13" s="347" t="str">
        <f t="shared" si="3"/>
        <v>C</v>
      </c>
      <c r="P13" s="233"/>
      <c r="Q13" s="13"/>
      <c r="R13" s="13"/>
      <c r="S13" s="13"/>
      <c r="T13" s="13"/>
    </row>
    <row r="14" spans="1:20" s="285" customFormat="1" ht="24" customHeight="1">
      <c r="A14" s="64">
        <v>11</v>
      </c>
      <c r="B14" s="351">
        <v>4</v>
      </c>
      <c r="C14" s="66" t="s">
        <v>730</v>
      </c>
      <c r="D14" s="66" t="s">
        <v>679</v>
      </c>
      <c r="E14" s="352"/>
      <c r="F14" s="66" t="str">
        <f t="shared" si="0"/>
        <v/>
      </c>
      <c r="G14" s="347" t="str">
        <f t="shared" si="2"/>
        <v>A</v>
      </c>
      <c r="H14" s="266"/>
      <c r="I14" s="64">
        <v>33</v>
      </c>
      <c r="J14" s="65">
        <v>26</v>
      </c>
      <c r="K14" s="66" t="s">
        <v>739</v>
      </c>
      <c r="L14" s="66" t="s">
        <v>690</v>
      </c>
      <c r="M14" s="70"/>
      <c r="N14" s="66" t="str">
        <f t="shared" si="1"/>
        <v/>
      </c>
      <c r="O14" s="347" t="str">
        <f t="shared" si="3"/>
        <v>C</v>
      </c>
      <c r="P14" s="233"/>
      <c r="Q14" s="13"/>
      <c r="R14" s="13"/>
      <c r="S14" s="13"/>
      <c r="T14" s="13"/>
    </row>
    <row r="15" spans="1:20" s="285" customFormat="1" ht="24.75" customHeight="1">
      <c r="A15" s="28"/>
      <c r="B15" s="353"/>
      <c r="C15" s="101"/>
      <c r="D15" s="101"/>
      <c r="E15" s="349"/>
      <c r="F15" s="28"/>
      <c r="G15" s="354"/>
      <c r="H15" s="266"/>
      <c r="I15" s="28"/>
      <c r="J15" s="13"/>
      <c r="K15" s="101"/>
      <c r="L15" s="101"/>
      <c r="M15" s="355"/>
      <c r="N15" s="13"/>
      <c r="O15" s="354"/>
      <c r="Q15" s="13"/>
      <c r="R15" s="13"/>
      <c r="S15" s="13"/>
      <c r="T15" s="13"/>
    </row>
    <row r="16" spans="1:20" s="285" customFormat="1" ht="24" customHeight="1">
      <c r="C16" s="197" t="s">
        <v>203</v>
      </c>
      <c r="E16" s="343" t="s">
        <v>171</v>
      </c>
      <c r="F16" s="197"/>
      <c r="G16" s="356"/>
      <c r="H16" s="197"/>
      <c r="I16" s="197"/>
      <c r="J16" s="197"/>
      <c r="K16" s="197" t="s">
        <v>204</v>
      </c>
      <c r="M16" s="343" t="s">
        <v>174</v>
      </c>
      <c r="O16" s="357"/>
      <c r="Q16" s="13"/>
      <c r="R16" s="13"/>
      <c r="S16" s="13"/>
      <c r="T16" s="13"/>
    </row>
    <row r="17" spans="1:20" s="285" customFormat="1" ht="24" customHeight="1">
      <c r="A17" s="64" t="s">
        <v>241</v>
      </c>
      <c r="B17" s="64" t="s">
        <v>90</v>
      </c>
      <c r="C17" s="64" t="s">
        <v>0</v>
      </c>
      <c r="D17" s="64" t="s">
        <v>1</v>
      </c>
      <c r="E17" s="67" t="s">
        <v>837</v>
      </c>
      <c r="F17" s="64" t="s">
        <v>2</v>
      </c>
      <c r="G17" s="358"/>
      <c r="H17" s="28"/>
      <c r="I17" s="64" t="s">
        <v>242</v>
      </c>
      <c r="J17" s="64" t="s">
        <v>90</v>
      </c>
      <c r="K17" s="64" t="s">
        <v>0</v>
      </c>
      <c r="L17" s="64" t="s">
        <v>1</v>
      </c>
      <c r="M17" s="67" t="s">
        <v>837</v>
      </c>
      <c r="N17" s="64" t="s">
        <v>2</v>
      </c>
      <c r="O17" s="344"/>
      <c r="Q17" s="13"/>
      <c r="R17" s="13"/>
      <c r="S17" s="13"/>
      <c r="T17" s="13"/>
    </row>
    <row r="18" spans="1:20" s="285" customFormat="1" ht="24" customHeight="1">
      <c r="A18" s="64">
        <v>12</v>
      </c>
      <c r="B18" s="66">
        <v>36</v>
      </c>
      <c r="C18" s="66" t="s">
        <v>676</v>
      </c>
      <c r="D18" s="66" t="s">
        <v>686</v>
      </c>
      <c r="E18" s="346"/>
      <c r="F18" s="66" t="str">
        <f>IFERROR(RANK(E18,E$18:E$28),"")</f>
        <v/>
      </c>
      <c r="G18" s="347" t="str">
        <f>A$17&amp;F18</f>
        <v>B</v>
      </c>
      <c r="H18" s="266"/>
      <c r="I18" s="64">
        <v>34</v>
      </c>
      <c r="J18" s="66">
        <v>17</v>
      </c>
      <c r="K18" s="66" t="s">
        <v>749</v>
      </c>
      <c r="L18" s="66" t="s">
        <v>705</v>
      </c>
      <c r="M18" s="346"/>
      <c r="N18" s="66" t="str">
        <f>IFERROR(RANK(M18,M$18:M$28),"")</f>
        <v/>
      </c>
      <c r="O18" s="347" t="str">
        <f>I$17&amp;N18</f>
        <v>D</v>
      </c>
      <c r="Q18" s="13"/>
      <c r="R18" s="13"/>
      <c r="S18" s="13"/>
      <c r="T18" s="13"/>
    </row>
    <row r="19" spans="1:20" s="285" customFormat="1" ht="24" customHeight="1">
      <c r="A19" s="64">
        <v>13</v>
      </c>
      <c r="B19" s="66">
        <v>14</v>
      </c>
      <c r="C19" s="66" t="s">
        <v>728</v>
      </c>
      <c r="D19" s="66" t="s">
        <v>687</v>
      </c>
      <c r="E19" s="346"/>
      <c r="F19" s="66" t="str">
        <f t="shared" ref="F19:F28" si="4">IFERROR(RANK(E19,E$18:E$28),"")</f>
        <v/>
      </c>
      <c r="G19" s="347" t="str">
        <f t="shared" ref="G19:G28" si="5">A$17&amp;F19</f>
        <v>B</v>
      </c>
      <c r="H19" s="266"/>
      <c r="I19" s="64">
        <v>35</v>
      </c>
      <c r="J19" s="66">
        <v>29</v>
      </c>
      <c r="K19" s="66" t="s">
        <v>750</v>
      </c>
      <c r="L19" s="66" t="s">
        <v>680</v>
      </c>
      <c r="M19" s="346"/>
      <c r="N19" s="66" t="str">
        <f t="shared" ref="N19:N27" si="6">IFERROR(RANK(M19,M$18:M$28),"")</f>
        <v/>
      </c>
      <c r="O19" s="347" t="str">
        <f t="shared" ref="O19:O27" si="7">I$17&amp;N19</f>
        <v>D</v>
      </c>
      <c r="Q19" s="13"/>
      <c r="R19" s="13"/>
      <c r="S19" s="13"/>
      <c r="T19" s="13"/>
    </row>
    <row r="20" spans="1:20" s="285" customFormat="1" ht="24" customHeight="1">
      <c r="A20" s="64">
        <v>14</v>
      </c>
      <c r="B20" s="66">
        <v>43</v>
      </c>
      <c r="C20" s="66" t="s">
        <v>740</v>
      </c>
      <c r="D20" s="66" t="s">
        <v>669</v>
      </c>
      <c r="E20" s="346"/>
      <c r="F20" s="66" t="str">
        <f t="shared" si="4"/>
        <v/>
      </c>
      <c r="G20" s="347" t="str">
        <f t="shared" si="5"/>
        <v>B</v>
      </c>
      <c r="H20" s="266"/>
      <c r="I20" s="64">
        <v>36</v>
      </c>
      <c r="J20" s="66">
        <v>25</v>
      </c>
      <c r="K20" s="66" t="s">
        <v>751</v>
      </c>
      <c r="L20" s="66" t="s">
        <v>690</v>
      </c>
      <c r="M20" s="346"/>
      <c r="N20" s="66" t="str">
        <f t="shared" si="6"/>
        <v/>
      </c>
      <c r="O20" s="347" t="str">
        <f t="shared" si="7"/>
        <v>D</v>
      </c>
      <c r="Q20" s="13"/>
      <c r="R20" s="13"/>
      <c r="S20" s="349"/>
      <c r="T20" s="13"/>
    </row>
    <row r="21" spans="1:20" s="285" customFormat="1" ht="24" customHeight="1">
      <c r="A21" s="64">
        <v>15</v>
      </c>
      <c r="B21" s="66">
        <v>6</v>
      </c>
      <c r="C21" s="66" t="s">
        <v>741</v>
      </c>
      <c r="D21" s="66" t="s">
        <v>679</v>
      </c>
      <c r="E21" s="346"/>
      <c r="F21" s="66" t="str">
        <f t="shared" si="4"/>
        <v/>
      </c>
      <c r="G21" s="347" t="str">
        <f t="shared" si="5"/>
        <v>B</v>
      </c>
      <c r="H21" s="266"/>
      <c r="I21" s="64">
        <v>37</v>
      </c>
      <c r="J21" s="66">
        <v>9</v>
      </c>
      <c r="K21" s="66" t="s">
        <v>752</v>
      </c>
      <c r="L21" s="66" t="s">
        <v>753</v>
      </c>
      <c r="M21" s="346"/>
      <c r="N21" s="66" t="str">
        <f t="shared" si="6"/>
        <v/>
      </c>
      <c r="O21" s="347" t="str">
        <f t="shared" si="7"/>
        <v>D</v>
      </c>
      <c r="Q21" s="13"/>
      <c r="R21" s="13"/>
      <c r="S21" s="349"/>
      <c r="T21" s="13"/>
    </row>
    <row r="22" spans="1:20" s="285" customFormat="1" ht="24" customHeight="1">
      <c r="A22" s="64">
        <v>16</v>
      </c>
      <c r="B22" s="66">
        <v>10</v>
      </c>
      <c r="C22" s="66" t="s">
        <v>742</v>
      </c>
      <c r="D22" s="66" t="s">
        <v>693</v>
      </c>
      <c r="E22" s="346"/>
      <c r="F22" s="66" t="str">
        <f t="shared" si="4"/>
        <v/>
      </c>
      <c r="G22" s="347" t="str">
        <f t="shared" si="5"/>
        <v>B</v>
      </c>
      <c r="H22" s="266"/>
      <c r="I22" s="64">
        <v>38</v>
      </c>
      <c r="J22" s="66">
        <v>2</v>
      </c>
      <c r="K22" s="66" t="s">
        <v>676</v>
      </c>
      <c r="L22" s="66" t="s">
        <v>679</v>
      </c>
      <c r="M22" s="346"/>
      <c r="N22" s="66" t="str">
        <f t="shared" si="6"/>
        <v/>
      </c>
      <c r="O22" s="347" t="str">
        <f t="shared" si="7"/>
        <v>D</v>
      </c>
      <c r="Q22" s="13"/>
      <c r="R22" s="13"/>
      <c r="S22" s="349"/>
      <c r="T22" s="13"/>
    </row>
    <row r="23" spans="1:20" s="285" customFormat="1" ht="24" customHeight="1">
      <c r="A23" s="64">
        <v>17</v>
      </c>
      <c r="B23" s="66">
        <v>37</v>
      </c>
      <c r="C23" s="66" t="s">
        <v>743</v>
      </c>
      <c r="D23" s="66" t="s">
        <v>677</v>
      </c>
      <c r="E23" s="346"/>
      <c r="F23" s="66" t="str">
        <f t="shared" si="4"/>
        <v/>
      </c>
      <c r="G23" s="347" t="str">
        <f t="shared" si="5"/>
        <v>B</v>
      </c>
      <c r="H23" s="266"/>
      <c r="I23" s="64">
        <v>39</v>
      </c>
      <c r="J23" s="66">
        <v>31</v>
      </c>
      <c r="K23" s="66" t="s">
        <v>754</v>
      </c>
      <c r="L23" s="66" t="s">
        <v>697</v>
      </c>
      <c r="M23" s="346"/>
      <c r="N23" s="66" t="str">
        <f t="shared" si="6"/>
        <v/>
      </c>
      <c r="O23" s="347" t="str">
        <f t="shared" si="7"/>
        <v>D</v>
      </c>
      <c r="Q23" s="13"/>
      <c r="R23" s="13"/>
    </row>
    <row r="24" spans="1:20" s="285" customFormat="1" ht="24" customHeight="1">
      <c r="A24" s="64">
        <v>18</v>
      </c>
      <c r="B24" s="66">
        <v>28</v>
      </c>
      <c r="C24" s="66" t="s">
        <v>744</v>
      </c>
      <c r="D24" s="66" t="s">
        <v>680</v>
      </c>
      <c r="E24" s="346"/>
      <c r="F24" s="66" t="str">
        <f t="shared" si="4"/>
        <v/>
      </c>
      <c r="G24" s="347" t="str">
        <f t="shared" si="5"/>
        <v>B</v>
      </c>
      <c r="H24" s="266"/>
      <c r="I24" s="64">
        <v>40</v>
      </c>
      <c r="J24" s="66">
        <v>41</v>
      </c>
      <c r="K24" s="66" t="s">
        <v>755</v>
      </c>
      <c r="L24" s="66" t="s">
        <v>669</v>
      </c>
      <c r="M24" s="359"/>
      <c r="N24" s="66" t="str">
        <f t="shared" si="6"/>
        <v/>
      </c>
      <c r="O24" s="347" t="str">
        <f t="shared" si="7"/>
        <v>D</v>
      </c>
      <c r="Q24" s="13"/>
      <c r="R24" s="13"/>
      <c r="S24" s="349"/>
      <c r="T24" s="13"/>
    </row>
    <row r="25" spans="1:20" s="285" customFormat="1" ht="24" customHeight="1">
      <c r="A25" s="64">
        <v>19</v>
      </c>
      <c r="B25" s="66">
        <v>13</v>
      </c>
      <c r="C25" s="66" t="s">
        <v>745</v>
      </c>
      <c r="D25" s="66" t="s">
        <v>673</v>
      </c>
      <c r="E25" s="346"/>
      <c r="F25" s="66" t="str">
        <f t="shared" si="4"/>
        <v/>
      </c>
      <c r="G25" s="347" t="str">
        <f t="shared" si="5"/>
        <v>B</v>
      </c>
      <c r="H25" s="266"/>
      <c r="I25" s="64">
        <v>41</v>
      </c>
      <c r="J25" s="66">
        <v>15</v>
      </c>
      <c r="K25" s="66" t="s">
        <v>695</v>
      </c>
      <c r="L25" s="66" t="s">
        <v>687</v>
      </c>
      <c r="M25" s="346"/>
      <c r="N25" s="66" t="str">
        <f t="shared" si="6"/>
        <v/>
      </c>
      <c r="O25" s="347" t="str">
        <f t="shared" si="7"/>
        <v>D</v>
      </c>
      <c r="Q25" s="13"/>
      <c r="R25" s="13"/>
      <c r="S25" s="349"/>
      <c r="T25" s="13"/>
    </row>
    <row r="26" spans="1:20" s="285" customFormat="1" ht="24" customHeight="1">
      <c r="A26" s="64">
        <v>20</v>
      </c>
      <c r="B26" s="66">
        <v>30</v>
      </c>
      <c r="C26" s="66" t="s">
        <v>746</v>
      </c>
      <c r="D26" s="66" t="s">
        <v>697</v>
      </c>
      <c r="E26" s="346"/>
      <c r="F26" s="66" t="str">
        <f t="shared" si="4"/>
        <v/>
      </c>
      <c r="G26" s="347" t="str">
        <f t="shared" si="5"/>
        <v>B</v>
      </c>
      <c r="H26" s="266"/>
      <c r="I26" s="64">
        <v>42</v>
      </c>
      <c r="J26" s="66">
        <v>11</v>
      </c>
      <c r="K26" s="66" t="s">
        <v>756</v>
      </c>
      <c r="L26" s="66" t="s">
        <v>693</v>
      </c>
      <c r="M26" s="346"/>
      <c r="N26" s="66" t="str">
        <f t="shared" si="6"/>
        <v/>
      </c>
      <c r="O26" s="347" t="str">
        <f t="shared" si="7"/>
        <v>D</v>
      </c>
      <c r="Q26" s="13"/>
      <c r="R26" s="13"/>
      <c r="S26" s="349"/>
      <c r="T26" s="13"/>
    </row>
    <row r="27" spans="1:20" s="285" customFormat="1" ht="24" customHeight="1">
      <c r="A27" s="64">
        <v>21</v>
      </c>
      <c r="B27" s="66">
        <v>27</v>
      </c>
      <c r="C27" s="66" t="s">
        <v>747</v>
      </c>
      <c r="D27" s="66" t="s">
        <v>714</v>
      </c>
      <c r="E27" s="346"/>
      <c r="F27" s="66" t="str">
        <f t="shared" si="4"/>
        <v/>
      </c>
      <c r="G27" s="347" t="str">
        <f t="shared" si="5"/>
        <v>B</v>
      </c>
      <c r="H27" s="266"/>
      <c r="I27" s="64">
        <v>43</v>
      </c>
      <c r="J27" s="66">
        <v>3</v>
      </c>
      <c r="K27" s="66" t="s">
        <v>720</v>
      </c>
      <c r="L27" s="66" t="s">
        <v>679</v>
      </c>
      <c r="M27" s="346"/>
      <c r="N27" s="66" t="str">
        <f t="shared" si="6"/>
        <v/>
      </c>
      <c r="O27" s="347" t="str">
        <f t="shared" si="7"/>
        <v>D</v>
      </c>
      <c r="Q27" s="13"/>
      <c r="R27" s="13"/>
      <c r="S27" s="349"/>
      <c r="T27" s="13"/>
    </row>
    <row r="28" spans="1:20" s="285" customFormat="1" ht="24" customHeight="1">
      <c r="A28" s="64">
        <v>22</v>
      </c>
      <c r="B28" s="66">
        <v>22</v>
      </c>
      <c r="C28" s="66" t="s">
        <v>748</v>
      </c>
      <c r="D28" s="66" t="s">
        <v>667</v>
      </c>
      <c r="E28" s="346"/>
      <c r="F28" s="66" t="str">
        <f t="shared" si="4"/>
        <v/>
      </c>
      <c r="G28" s="347" t="str">
        <f t="shared" si="5"/>
        <v>B</v>
      </c>
      <c r="H28" s="266"/>
      <c r="I28" s="28"/>
      <c r="J28" s="101"/>
      <c r="K28" s="101"/>
      <c r="L28" s="101"/>
      <c r="M28" s="360"/>
      <c r="N28" s="101"/>
      <c r="O28" s="361"/>
      <c r="Q28" s="13"/>
      <c r="R28" s="13"/>
      <c r="S28" s="349"/>
      <c r="T28" s="13"/>
    </row>
    <row r="29" spans="1:20" s="285" customFormat="1" ht="24" customHeight="1">
      <c r="A29" s="53"/>
      <c r="B29" s="56"/>
      <c r="C29" s="54"/>
      <c r="D29" s="54"/>
      <c r="E29" s="57"/>
      <c r="F29" s="56"/>
      <c r="G29" s="55"/>
      <c r="H29" s="266"/>
    </row>
    <row r="30" spans="1:20" s="285" customFormat="1" ht="24" customHeight="1">
      <c r="H30" s="266"/>
      <c r="I30" s="53">
        <v>49</v>
      </c>
      <c r="J30" s="56"/>
      <c r="K30" s="54" t="str">
        <f>IF(J30&lt;&gt;"",VLOOKUP(J30,$B$35:$E$91,2),"＊")</f>
        <v>＊</v>
      </c>
      <c r="L30" s="54" t="str">
        <f>IF(J30&lt;&gt;"",VLOOKUP(J30,$B$35:$E$91,3),"＊")</f>
        <v>＊</v>
      </c>
      <c r="M30" s="57"/>
      <c r="N30" s="56"/>
      <c r="O30" s="55"/>
    </row>
    <row r="31" spans="1:20" s="285" customFormat="1" ht="21.95" customHeight="1">
      <c r="A31" s="13"/>
      <c r="B31" s="353"/>
      <c r="C31" s="353"/>
      <c r="D31" s="353"/>
      <c r="E31" s="362"/>
      <c r="F31" s="353"/>
      <c r="G31" s="353"/>
    </row>
    <row r="32" spans="1:20" s="285" customFormat="1" ht="21.95" customHeight="1">
      <c r="A32" s="13"/>
      <c r="B32" s="353"/>
      <c r="C32" s="353"/>
      <c r="D32" s="353"/>
      <c r="E32" s="362"/>
      <c r="F32" s="353"/>
      <c r="G32" s="353"/>
      <c r="H32" s="363"/>
      <c r="I32" s="13"/>
      <c r="J32" s="353"/>
      <c r="K32" s="353"/>
      <c r="L32" s="353"/>
      <c r="M32" s="362"/>
      <c r="N32" s="353"/>
      <c r="O32" s="353"/>
    </row>
    <row r="33" spans="1:43" s="285" customFormat="1" ht="21.95" customHeight="1">
      <c r="E33" s="364"/>
      <c r="H33" s="363"/>
      <c r="I33" s="13"/>
      <c r="J33" s="353"/>
      <c r="K33" s="353"/>
      <c r="L33" s="353"/>
      <c r="M33" s="362"/>
      <c r="N33" s="353"/>
      <c r="O33" s="353"/>
    </row>
    <row r="34" spans="1:43" s="285" customFormat="1">
      <c r="A34" s="11"/>
      <c r="B34" s="11"/>
      <c r="C34" s="11" t="s">
        <v>78</v>
      </c>
      <c r="D34" s="11"/>
      <c r="E34" s="365"/>
      <c r="F34" s="11"/>
      <c r="G34" s="14"/>
      <c r="M34" s="364"/>
    </row>
    <row r="35" spans="1:43">
      <c r="B35" s="141">
        <v>1</v>
      </c>
      <c r="C35" s="269" t="s">
        <v>290</v>
      </c>
      <c r="D35" s="60" t="s">
        <v>125</v>
      </c>
      <c r="E35" s="59"/>
      <c r="G35" s="14"/>
      <c r="H35" s="14"/>
      <c r="I35" s="14"/>
      <c r="J35" s="14"/>
      <c r="K35" s="14"/>
      <c r="L35" s="14"/>
    </row>
    <row r="36" spans="1:43">
      <c r="B36" s="141">
        <v>2</v>
      </c>
      <c r="C36" s="141" t="s">
        <v>284</v>
      </c>
      <c r="D36" s="60" t="s">
        <v>125</v>
      </c>
      <c r="E36" s="59"/>
      <c r="H36" s="14"/>
      <c r="I36" s="14"/>
      <c r="J36" s="14"/>
      <c r="K36" s="14"/>
      <c r="L36" s="14"/>
      <c r="AF36" s="14"/>
      <c r="AG36" s="14"/>
      <c r="AH36" s="14"/>
      <c r="AI36" s="14"/>
      <c r="AJ36" s="14"/>
      <c r="AK36" s="14"/>
      <c r="AL36" s="14"/>
      <c r="AM36" s="14"/>
      <c r="AN36" s="14"/>
      <c r="AO36" s="14"/>
      <c r="AP36" s="14"/>
      <c r="AQ36" s="14"/>
    </row>
    <row r="37" spans="1:43">
      <c r="B37" s="141">
        <v>3</v>
      </c>
      <c r="C37" s="141" t="s">
        <v>251</v>
      </c>
      <c r="D37" s="60" t="s">
        <v>125</v>
      </c>
      <c r="E37" s="59"/>
      <c r="M37" s="11"/>
      <c r="AF37" s="14"/>
      <c r="AG37" s="14"/>
      <c r="AH37" s="14"/>
      <c r="AI37" s="14"/>
      <c r="AJ37" s="14"/>
      <c r="AK37" s="14"/>
      <c r="AL37" s="14"/>
      <c r="AM37" s="14"/>
      <c r="AN37" s="14"/>
      <c r="AO37" s="14"/>
      <c r="AP37" s="14"/>
      <c r="AQ37" s="14"/>
    </row>
    <row r="38" spans="1:43">
      <c r="B38" s="141">
        <v>4</v>
      </c>
      <c r="C38" s="141" t="s">
        <v>291</v>
      </c>
      <c r="D38" s="60" t="s">
        <v>125</v>
      </c>
      <c r="E38" s="59"/>
      <c r="M38" s="11"/>
      <c r="AQ38" s="14"/>
    </row>
    <row r="39" spans="1:43" ht="14.25" customHeight="1">
      <c r="B39" s="141">
        <v>5</v>
      </c>
      <c r="C39" s="141" t="s">
        <v>292</v>
      </c>
      <c r="D39" s="60" t="s">
        <v>125</v>
      </c>
      <c r="E39" s="59"/>
      <c r="M39" s="11"/>
      <c r="AQ39" s="14"/>
    </row>
    <row r="40" spans="1:43">
      <c r="B40" s="141">
        <v>6</v>
      </c>
      <c r="C40" s="141" t="s">
        <v>293</v>
      </c>
      <c r="D40" s="60" t="s">
        <v>125</v>
      </c>
      <c r="E40" s="59"/>
      <c r="M40" s="11"/>
      <c r="AQ40" s="14"/>
    </row>
    <row r="41" spans="1:43">
      <c r="B41" s="141">
        <v>7</v>
      </c>
      <c r="C41" s="141" t="s">
        <v>294</v>
      </c>
      <c r="D41" s="60" t="s">
        <v>108</v>
      </c>
      <c r="E41" s="59"/>
      <c r="M41" s="11"/>
      <c r="AQ41" s="14"/>
    </row>
    <row r="42" spans="1:43">
      <c r="B42" s="141">
        <v>8</v>
      </c>
      <c r="C42" s="141" t="s">
        <v>295</v>
      </c>
      <c r="D42" s="60" t="s">
        <v>108</v>
      </c>
      <c r="E42" s="59"/>
      <c r="M42" s="11"/>
      <c r="AQ42" s="14"/>
    </row>
    <row r="43" spans="1:43">
      <c r="B43" s="141">
        <v>9</v>
      </c>
      <c r="C43" s="141" t="s">
        <v>298</v>
      </c>
      <c r="D43" s="60" t="s">
        <v>126</v>
      </c>
      <c r="E43" s="59"/>
      <c r="M43" s="11"/>
      <c r="AQ43" s="14"/>
    </row>
    <row r="44" spans="1:43">
      <c r="B44" s="141">
        <v>10</v>
      </c>
      <c r="C44" s="141" t="s">
        <v>296</v>
      </c>
      <c r="D44" s="60" t="s">
        <v>143</v>
      </c>
      <c r="E44" s="59"/>
      <c r="M44" s="11"/>
      <c r="AD44" s="12"/>
      <c r="AE44" s="12"/>
      <c r="AF44" s="12"/>
      <c r="AG44" s="12"/>
      <c r="AH44" s="12"/>
      <c r="AI44" s="12"/>
      <c r="AJ44" s="12"/>
      <c r="AK44" s="12"/>
      <c r="AL44" s="12"/>
      <c r="AM44" s="12"/>
      <c r="AN44" s="12"/>
      <c r="AO44" s="12"/>
      <c r="AP44" s="14"/>
      <c r="AQ44" s="14"/>
    </row>
    <row r="45" spans="1:43">
      <c r="B45" s="141">
        <v>11</v>
      </c>
      <c r="C45" s="141" t="s">
        <v>297</v>
      </c>
      <c r="D45" s="60" t="s">
        <v>143</v>
      </c>
      <c r="E45" s="59"/>
      <c r="AE45" s="14"/>
      <c r="AF45" s="14"/>
      <c r="AG45" s="14"/>
      <c r="AH45" s="14"/>
      <c r="AI45" s="14"/>
      <c r="AJ45" s="14"/>
      <c r="AK45" s="14"/>
      <c r="AL45" s="14"/>
      <c r="AM45" s="14"/>
      <c r="AN45" s="14"/>
      <c r="AO45" s="14"/>
      <c r="AP45" s="14"/>
      <c r="AQ45" s="14"/>
    </row>
    <row r="46" spans="1:43">
      <c r="B46" s="141">
        <v>12</v>
      </c>
      <c r="C46" s="141" t="s">
        <v>295</v>
      </c>
      <c r="D46" s="60" t="s">
        <v>300</v>
      </c>
      <c r="E46" s="59"/>
      <c r="F46" s="12"/>
      <c r="G46" s="12"/>
      <c r="AE46" s="14"/>
      <c r="AF46" s="14"/>
      <c r="AG46" s="14"/>
      <c r="AH46" s="14"/>
      <c r="AI46" s="14"/>
      <c r="AJ46" s="14"/>
      <c r="AK46" s="14"/>
      <c r="AL46" s="14"/>
      <c r="AM46" s="14"/>
      <c r="AN46" s="14"/>
      <c r="AO46" s="14"/>
      <c r="AP46" s="14"/>
      <c r="AQ46" s="14"/>
    </row>
    <row r="47" spans="1:43">
      <c r="B47" s="141">
        <v>13</v>
      </c>
      <c r="C47" s="141" t="s">
        <v>299</v>
      </c>
      <c r="D47" s="60" t="s">
        <v>300</v>
      </c>
      <c r="E47" s="59"/>
      <c r="F47" s="12"/>
      <c r="G47" s="12"/>
      <c r="AE47" s="14"/>
      <c r="AF47" s="14"/>
      <c r="AG47" s="14"/>
      <c r="AH47" s="14"/>
      <c r="AI47" s="14"/>
      <c r="AJ47" s="14"/>
      <c r="AK47" s="14"/>
      <c r="AL47" s="14"/>
      <c r="AM47" s="14"/>
      <c r="AN47" s="14"/>
      <c r="AO47" s="14"/>
      <c r="AP47" s="14"/>
      <c r="AQ47" s="14"/>
    </row>
    <row r="48" spans="1:43">
      <c r="B48" s="141">
        <v>14</v>
      </c>
      <c r="C48" s="141" t="s">
        <v>301</v>
      </c>
      <c r="D48" s="60" t="s">
        <v>145</v>
      </c>
      <c r="E48" s="59"/>
      <c r="F48" s="12"/>
      <c r="G48" s="12"/>
      <c r="AE48" s="14"/>
      <c r="AF48" s="14"/>
      <c r="AG48" s="14"/>
      <c r="AH48" s="14"/>
      <c r="AI48" s="14"/>
      <c r="AJ48" s="14"/>
      <c r="AK48" s="14"/>
      <c r="AL48" s="14"/>
      <c r="AM48" s="14"/>
      <c r="AN48" s="14"/>
      <c r="AO48" s="14"/>
      <c r="AP48" s="14"/>
      <c r="AQ48" s="14"/>
    </row>
    <row r="49" spans="2:43">
      <c r="B49" s="141">
        <v>15</v>
      </c>
      <c r="C49" s="141" t="s">
        <v>283</v>
      </c>
      <c r="D49" s="60" t="s">
        <v>145</v>
      </c>
      <c r="E49" s="59"/>
      <c r="F49" s="13"/>
      <c r="G49" s="13"/>
      <c r="AE49" s="14"/>
      <c r="AF49" s="14"/>
      <c r="AG49" s="14"/>
      <c r="AH49" s="14"/>
      <c r="AI49" s="14"/>
      <c r="AJ49" s="14"/>
      <c r="AK49" s="14"/>
      <c r="AL49" s="14"/>
      <c r="AM49" s="14"/>
      <c r="AN49" s="14"/>
      <c r="AO49" s="14"/>
      <c r="AP49" s="14"/>
      <c r="AQ49" s="14"/>
    </row>
    <row r="50" spans="2:43">
      <c r="B50" s="141">
        <v>16</v>
      </c>
      <c r="C50" s="141" t="s">
        <v>301</v>
      </c>
      <c r="D50" s="60" t="s">
        <v>84</v>
      </c>
      <c r="E50" s="59"/>
      <c r="F50" s="13"/>
    </row>
    <row r="51" spans="2:43">
      <c r="B51" s="141">
        <v>17</v>
      </c>
      <c r="C51" s="141" t="s">
        <v>302</v>
      </c>
      <c r="D51" s="60" t="s">
        <v>84</v>
      </c>
      <c r="E51" s="59"/>
      <c r="F51" s="13"/>
    </row>
    <row r="52" spans="2:43">
      <c r="B52" s="141">
        <v>18</v>
      </c>
      <c r="C52" s="141" t="s">
        <v>304</v>
      </c>
      <c r="D52" s="60" t="s">
        <v>303</v>
      </c>
      <c r="E52" s="59"/>
      <c r="F52" s="13"/>
    </row>
    <row r="53" spans="2:43">
      <c r="B53" s="141">
        <v>19</v>
      </c>
      <c r="C53" s="141" t="s">
        <v>305</v>
      </c>
      <c r="D53" s="60" t="s">
        <v>303</v>
      </c>
      <c r="E53" s="59"/>
      <c r="F53" s="13"/>
      <c r="G53" s="14"/>
    </row>
    <row r="54" spans="2:43" ht="14.25">
      <c r="B54" s="141">
        <v>20</v>
      </c>
      <c r="C54" s="141" t="s">
        <v>306</v>
      </c>
      <c r="D54" s="60" t="s">
        <v>121</v>
      </c>
      <c r="E54" s="59"/>
      <c r="F54" s="13"/>
      <c r="G54" s="28"/>
      <c r="H54" s="14"/>
      <c r="I54" s="14"/>
      <c r="J54" s="14"/>
      <c r="K54" s="14"/>
      <c r="L54" s="14"/>
      <c r="M54" s="366"/>
      <c r="N54" s="14"/>
      <c r="O54" s="14"/>
      <c r="P54" s="14"/>
      <c r="Q54" s="14"/>
      <c r="R54" s="14"/>
      <c r="S54" s="14"/>
      <c r="T54" s="14"/>
      <c r="U54" s="14"/>
      <c r="V54" s="14"/>
      <c r="W54" s="14"/>
      <c r="X54" s="14"/>
      <c r="Y54" s="14"/>
      <c r="Z54" s="14"/>
      <c r="AA54" s="14"/>
    </row>
    <row r="55" spans="2:43" ht="14.25">
      <c r="B55" s="141">
        <v>21</v>
      </c>
      <c r="C55" s="141" t="s">
        <v>263</v>
      </c>
      <c r="D55" s="60" t="s">
        <v>121</v>
      </c>
      <c r="E55" s="59"/>
      <c r="F55" s="13"/>
      <c r="G55" s="28"/>
      <c r="H55" s="14"/>
      <c r="I55" s="14"/>
      <c r="J55" s="14"/>
      <c r="K55" s="28"/>
      <c r="L55" s="14"/>
      <c r="M55" s="366"/>
      <c r="N55" s="14"/>
      <c r="O55" s="14"/>
      <c r="P55" s="14"/>
      <c r="Q55" s="14"/>
      <c r="R55" s="14"/>
      <c r="S55" s="14"/>
      <c r="T55" s="14"/>
      <c r="U55" s="14"/>
      <c r="V55" s="14"/>
      <c r="W55" s="14"/>
      <c r="X55" s="14"/>
      <c r="Y55" s="14"/>
      <c r="Z55" s="14"/>
      <c r="AA55" s="14"/>
    </row>
    <row r="56" spans="2:43" ht="14.25">
      <c r="B56" s="141">
        <v>22</v>
      </c>
      <c r="C56" s="141" t="s">
        <v>307</v>
      </c>
      <c r="D56" s="60" t="s">
        <v>121</v>
      </c>
      <c r="E56" s="59"/>
      <c r="F56" s="12"/>
      <c r="G56" s="14"/>
      <c r="H56" s="14"/>
      <c r="I56" s="14"/>
      <c r="J56" s="14"/>
      <c r="K56" s="313"/>
      <c r="L56" s="313"/>
      <c r="M56" s="313"/>
      <c r="N56" s="14"/>
      <c r="O56" s="14"/>
      <c r="X56" s="28"/>
      <c r="Y56" s="28"/>
      <c r="Z56" s="28"/>
      <c r="AA56" s="14"/>
    </row>
    <row r="57" spans="2:43" ht="14.25">
      <c r="B57" s="141">
        <v>23</v>
      </c>
      <c r="C57" s="141" t="s">
        <v>262</v>
      </c>
      <c r="D57" s="60" t="s">
        <v>121</v>
      </c>
      <c r="E57" s="59"/>
      <c r="F57" s="12"/>
      <c r="G57" s="14"/>
      <c r="H57" s="14"/>
      <c r="I57" s="14"/>
      <c r="J57" s="14"/>
      <c r="K57" s="139"/>
      <c r="L57" s="139"/>
      <c r="M57" s="139"/>
      <c r="N57" s="14"/>
      <c r="O57" s="14"/>
      <c r="X57" s="28"/>
      <c r="Y57" s="28"/>
      <c r="Z57" s="28"/>
      <c r="AA57" s="14"/>
    </row>
    <row r="58" spans="2:43" ht="14.25">
      <c r="B58" s="141">
        <v>24</v>
      </c>
      <c r="C58" s="141" t="s">
        <v>308</v>
      </c>
      <c r="D58" s="60" t="s">
        <v>110</v>
      </c>
      <c r="E58" s="59"/>
      <c r="F58" s="12"/>
      <c r="G58" s="139"/>
      <c r="H58" s="14"/>
      <c r="I58" s="14"/>
      <c r="J58" s="14"/>
      <c r="K58" s="139"/>
      <c r="L58" s="139"/>
      <c r="M58" s="139"/>
      <c r="N58" s="14"/>
      <c r="O58" s="139"/>
      <c r="X58" s="28"/>
      <c r="Y58" s="28"/>
      <c r="Z58" s="28"/>
      <c r="AA58" s="14"/>
    </row>
    <row r="59" spans="2:43">
      <c r="B59" s="141">
        <v>25</v>
      </c>
      <c r="C59" s="141" t="s">
        <v>309</v>
      </c>
      <c r="D59" s="60" t="s">
        <v>110</v>
      </c>
      <c r="E59" s="59"/>
      <c r="F59" s="12"/>
      <c r="G59" s="139"/>
      <c r="H59" s="139"/>
      <c r="I59" s="139"/>
      <c r="J59" s="139"/>
      <c r="K59" s="139"/>
      <c r="L59" s="139"/>
      <c r="M59" s="139"/>
      <c r="N59" s="139"/>
      <c r="O59" s="139"/>
      <c r="X59" s="14"/>
      <c r="Y59" s="14"/>
      <c r="Z59" s="14"/>
      <c r="AA59" s="14"/>
    </row>
    <row r="60" spans="2:43">
      <c r="B60" s="141">
        <v>26</v>
      </c>
      <c r="C60" s="141" t="s">
        <v>310</v>
      </c>
      <c r="D60" s="60" t="s">
        <v>110</v>
      </c>
      <c r="E60" s="59"/>
      <c r="F60" s="13"/>
      <c r="G60" s="139"/>
      <c r="H60" s="139"/>
      <c r="I60" s="139"/>
      <c r="J60" s="139"/>
      <c r="K60" s="139"/>
      <c r="L60" s="139"/>
      <c r="M60" s="139"/>
      <c r="N60" s="139"/>
      <c r="O60" s="139"/>
      <c r="X60" s="14"/>
      <c r="Y60" s="14"/>
      <c r="Z60" s="14"/>
      <c r="AA60" s="14"/>
    </row>
    <row r="61" spans="2:43">
      <c r="B61" s="141">
        <v>27</v>
      </c>
      <c r="C61" s="141" t="s">
        <v>311</v>
      </c>
      <c r="D61" s="60" t="s">
        <v>219</v>
      </c>
      <c r="E61" s="59"/>
      <c r="F61" s="13"/>
      <c r="G61" s="139"/>
      <c r="H61" s="139"/>
      <c r="I61" s="139"/>
      <c r="J61" s="139"/>
      <c r="K61" s="139"/>
      <c r="L61" s="139"/>
      <c r="M61" s="139"/>
      <c r="N61" s="139"/>
      <c r="O61" s="139"/>
      <c r="X61" s="14"/>
      <c r="Y61" s="14"/>
      <c r="Z61" s="14"/>
      <c r="AA61" s="14"/>
    </row>
    <row r="62" spans="2:43">
      <c r="B62" s="141">
        <v>28</v>
      </c>
      <c r="C62" s="141" t="s">
        <v>312</v>
      </c>
      <c r="D62" s="60" t="s">
        <v>95</v>
      </c>
      <c r="E62" s="59"/>
      <c r="F62" s="13"/>
      <c r="G62" s="139"/>
      <c r="H62" s="139"/>
      <c r="I62" s="139"/>
      <c r="J62" s="139"/>
      <c r="K62" s="139"/>
      <c r="L62" s="139"/>
      <c r="M62" s="139"/>
      <c r="N62" s="139"/>
      <c r="O62" s="139"/>
      <c r="X62" s="14"/>
      <c r="Y62" s="14"/>
      <c r="Z62" s="14"/>
      <c r="AA62" s="14"/>
    </row>
    <row r="63" spans="2:43">
      <c r="B63" s="141">
        <v>29</v>
      </c>
      <c r="C63" s="141" t="s">
        <v>313</v>
      </c>
      <c r="D63" s="60" t="s">
        <v>264</v>
      </c>
      <c r="E63" s="59"/>
      <c r="F63" s="13"/>
      <c r="G63" s="367"/>
      <c r="H63" s="139"/>
      <c r="I63" s="139"/>
      <c r="J63" s="139"/>
      <c r="K63" s="139"/>
      <c r="L63" s="139"/>
      <c r="M63" s="139"/>
      <c r="N63" s="139"/>
      <c r="O63" s="139"/>
      <c r="X63" s="14"/>
      <c r="Y63" s="14"/>
      <c r="Z63" s="14"/>
      <c r="AA63" s="14"/>
    </row>
    <row r="64" spans="2:43">
      <c r="B64" s="141">
        <v>30</v>
      </c>
      <c r="C64" s="141" t="s">
        <v>315</v>
      </c>
      <c r="D64" s="60" t="s">
        <v>314</v>
      </c>
      <c r="E64" s="59"/>
      <c r="F64" s="13"/>
      <c r="G64" s="13"/>
      <c r="H64" s="367"/>
      <c r="I64" s="367"/>
      <c r="J64" s="367"/>
      <c r="K64" s="14"/>
      <c r="L64" s="14"/>
      <c r="M64" s="14"/>
      <c r="N64" s="14"/>
      <c r="O64" s="367"/>
      <c r="X64" s="14"/>
      <c r="Y64" s="14"/>
      <c r="Z64" s="14"/>
      <c r="AA64" s="14"/>
      <c r="AB64" s="14"/>
      <c r="AC64" s="14"/>
      <c r="AD64" s="14"/>
      <c r="AE64" s="14"/>
    </row>
    <row r="65" spans="2:31" ht="14.25" customHeight="1">
      <c r="B65" s="141">
        <v>31</v>
      </c>
      <c r="C65" s="141" t="s">
        <v>316</v>
      </c>
      <c r="D65" s="60" t="s">
        <v>314</v>
      </c>
      <c r="E65" s="59"/>
      <c r="F65" s="13"/>
      <c r="G65" s="13"/>
      <c r="H65" s="14"/>
      <c r="I65" s="14"/>
      <c r="J65" s="14"/>
      <c r="K65" s="368"/>
      <c r="L65" s="14"/>
      <c r="M65" s="366"/>
      <c r="N65" s="14"/>
      <c r="O65" s="14"/>
      <c r="P65" s="14"/>
      <c r="Q65" s="14"/>
      <c r="R65" s="14"/>
      <c r="S65" s="14"/>
      <c r="T65" s="14"/>
      <c r="U65" s="14"/>
      <c r="V65" s="270"/>
      <c r="W65" s="14"/>
      <c r="X65" s="14"/>
      <c r="Y65" s="14"/>
      <c r="Z65" s="270"/>
      <c r="AA65" s="14"/>
      <c r="AB65" s="270"/>
      <c r="AC65" s="14"/>
      <c r="AD65" s="14"/>
      <c r="AE65" s="14"/>
    </row>
    <row r="66" spans="2:31">
      <c r="B66" s="141">
        <v>32</v>
      </c>
      <c r="C66" s="141" t="s">
        <v>318</v>
      </c>
      <c r="D66" s="60" t="s">
        <v>317</v>
      </c>
      <c r="E66" s="59"/>
      <c r="F66" s="13"/>
      <c r="G66" s="13"/>
      <c r="H66" s="14"/>
      <c r="I66" s="14"/>
      <c r="J66" s="14"/>
      <c r="K66" s="14"/>
      <c r="L66" s="14"/>
      <c r="M66" s="366"/>
      <c r="N66" s="14"/>
      <c r="O66" s="14"/>
      <c r="P66" s="14"/>
      <c r="Q66" s="14"/>
      <c r="R66" s="14"/>
      <c r="S66" s="14"/>
      <c r="T66" s="14"/>
      <c r="U66" s="14"/>
      <c r="V66" s="12"/>
      <c r="W66" s="14"/>
      <c r="X66" s="14"/>
      <c r="Y66" s="14"/>
      <c r="Z66" s="12"/>
      <c r="AA66" s="14"/>
      <c r="AB66" s="12"/>
      <c r="AC66" s="14"/>
      <c r="AD66" s="14"/>
      <c r="AE66" s="14"/>
    </row>
    <row r="67" spans="2:31" ht="14.25">
      <c r="B67" s="141">
        <v>33</v>
      </c>
      <c r="C67" s="141" t="s">
        <v>319</v>
      </c>
      <c r="D67" s="60" t="s">
        <v>147</v>
      </c>
      <c r="E67" s="59"/>
      <c r="G67" s="14"/>
      <c r="H67" s="14"/>
      <c r="I67" s="14"/>
      <c r="J67" s="14"/>
      <c r="K67" s="14"/>
      <c r="L67" s="14"/>
      <c r="M67" s="14"/>
      <c r="N67" s="14"/>
      <c r="O67" s="14"/>
      <c r="P67" s="14"/>
      <c r="Q67" s="14"/>
      <c r="R67" s="14"/>
      <c r="S67" s="14"/>
      <c r="T67" s="14"/>
      <c r="U67" s="27"/>
      <c r="V67" s="14"/>
      <c r="W67" s="14"/>
      <c r="X67" s="14"/>
      <c r="Y67" s="14"/>
      <c r="Z67" s="14"/>
      <c r="AA67" s="14"/>
      <c r="AC67" s="14"/>
      <c r="AD67" s="14"/>
      <c r="AE67" s="14"/>
    </row>
    <row r="68" spans="2:31" ht="14.25">
      <c r="B68" s="141">
        <v>34</v>
      </c>
      <c r="C68" s="141" t="s">
        <v>284</v>
      </c>
      <c r="D68" s="60" t="s">
        <v>122</v>
      </c>
      <c r="E68" s="59"/>
      <c r="G68" s="14"/>
      <c r="H68" s="14"/>
      <c r="I68" s="14"/>
      <c r="J68" s="14"/>
      <c r="K68" s="14"/>
      <c r="L68" s="14"/>
      <c r="M68" s="14"/>
      <c r="N68" s="14"/>
      <c r="O68" s="14"/>
      <c r="P68" s="14"/>
      <c r="Q68" s="14"/>
      <c r="R68" s="14"/>
      <c r="S68" s="14"/>
      <c r="T68" s="14"/>
      <c r="U68" s="28"/>
      <c r="V68" s="14"/>
      <c r="W68" s="14"/>
      <c r="X68" s="14"/>
      <c r="Y68" s="14"/>
      <c r="Z68" s="14"/>
      <c r="AA68" s="14"/>
      <c r="AC68" s="14"/>
      <c r="AD68" s="14"/>
      <c r="AE68" s="14"/>
    </row>
    <row r="69" spans="2:31" ht="14.25">
      <c r="B69" s="141">
        <v>35</v>
      </c>
      <c r="C69" s="141" t="s">
        <v>321</v>
      </c>
      <c r="D69" s="60" t="s">
        <v>320</v>
      </c>
      <c r="E69" s="59"/>
      <c r="G69" s="14"/>
      <c r="H69" s="14"/>
      <c r="I69" s="14"/>
      <c r="J69" s="14"/>
      <c r="K69" s="14"/>
      <c r="L69" s="14"/>
      <c r="M69" s="14"/>
      <c r="N69" s="14"/>
      <c r="O69" s="14"/>
      <c r="P69" s="14"/>
      <c r="Q69" s="14"/>
      <c r="R69" s="14"/>
      <c r="S69" s="14"/>
      <c r="T69" s="14"/>
      <c r="U69" s="28"/>
      <c r="V69" s="14"/>
      <c r="W69" s="14"/>
      <c r="X69" s="14"/>
      <c r="Y69" s="14"/>
      <c r="Z69" s="14"/>
      <c r="AA69" s="14"/>
      <c r="AC69" s="14"/>
      <c r="AD69" s="14"/>
      <c r="AE69" s="14"/>
    </row>
    <row r="70" spans="2:31" ht="14.25">
      <c r="B70" s="141">
        <v>36</v>
      </c>
      <c r="C70" s="141" t="s">
        <v>284</v>
      </c>
      <c r="D70" s="60" t="s">
        <v>320</v>
      </c>
      <c r="E70" s="59"/>
      <c r="G70" s="14"/>
      <c r="H70" s="14"/>
      <c r="I70" s="14"/>
      <c r="J70" s="14"/>
      <c r="K70" s="14"/>
      <c r="L70" s="14"/>
      <c r="M70" s="366"/>
      <c r="N70" s="14"/>
      <c r="O70" s="27"/>
      <c r="P70" s="14"/>
      <c r="Q70" s="14"/>
      <c r="R70" s="14"/>
      <c r="S70" s="28"/>
      <c r="T70" s="14"/>
      <c r="U70" s="28"/>
      <c r="V70" s="14"/>
      <c r="W70" s="14"/>
      <c r="X70" s="14"/>
      <c r="Y70" s="14"/>
      <c r="Z70" s="14"/>
      <c r="AA70" s="14"/>
      <c r="AC70" s="14"/>
      <c r="AD70" s="14"/>
      <c r="AE70" s="14"/>
    </row>
    <row r="71" spans="2:31" ht="14.25">
      <c r="B71" s="141">
        <v>37</v>
      </c>
      <c r="C71" s="141" t="s">
        <v>460</v>
      </c>
      <c r="D71" s="60" t="s">
        <v>123</v>
      </c>
      <c r="E71" s="59"/>
      <c r="G71" s="28"/>
      <c r="H71" s="14"/>
      <c r="I71" s="14"/>
      <c r="J71" s="14"/>
      <c r="K71" s="14"/>
      <c r="L71" s="14"/>
      <c r="M71" s="366"/>
      <c r="N71" s="14"/>
      <c r="O71" s="28"/>
      <c r="P71" s="14"/>
      <c r="Q71" s="14"/>
      <c r="R71" s="14"/>
      <c r="S71" s="28"/>
      <c r="T71" s="28"/>
      <c r="U71" s="28"/>
      <c r="V71" s="14"/>
      <c r="W71" s="14"/>
      <c r="X71" s="14"/>
      <c r="Y71" s="14"/>
      <c r="Z71" s="14"/>
      <c r="AA71" s="14"/>
      <c r="AC71" s="14"/>
      <c r="AD71" s="14"/>
      <c r="AE71" s="14"/>
    </row>
    <row r="72" spans="2:31" ht="14.25">
      <c r="B72" s="141">
        <v>38</v>
      </c>
      <c r="C72" s="141" t="s">
        <v>251</v>
      </c>
      <c r="D72" s="60" t="s">
        <v>123</v>
      </c>
      <c r="E72" s="59"/>
      <c r="G72" s="14"/>
      <c r="H72" s="14"/>
      <c r="I72" s="14"/>
      <c r="J72" s="28"/>
      <c r="K72" s="14"/>
      <c r="L72" s="14"/>
      <c r="M72" s="366"/>
      <c r="N72" s="14"/>
      <c r="O72" s="28"/>
      <c r="P72" s="28"/>
      <c r="Q72" s="14"/>
      <c r="R72" s="28"/>
      <c r="S72" s="28"/>
      <c r="T72" s="28"/>
      <c r="U72" s="28"/>
      <c r="V72" s="14"/>
      <c r="W72" s="14"/>
      <c r="X72" s="14"/>
      <c r="Y72" s="14"/>
      <c r="Z72" s="14"/>
      <c r="AA72" s="14"/>
      <c r="AC72" s="14"/>
      <c r="AD72" s="14"/>
      <c r="AE72" s="14"/>
    </row>
    <row r="73" spans="2:31" ht="14.25">
      <c r="B73" s="141">
        <v>39</v>
      </c>
      <c r="C73" s="141" t="s">
        <v>322</v>
      </c>
      <c r="D73" s="60" t="s">
        <v>124</v>
      </c>
      <c r="E73" s="59"/>
      <c r="G73" s="14"/>
      <c r="H73" s="14"/>
      <c r="I73" s="14"/>
      <c r="J73" s="14"/>
      <c r="K73" s="28"/>
      <c r="L73" s="28"/>
      <c r="M73" s="28"/>
      <c r="N73" s="28"/>
      <c r="O73" s="28"/>
      <c r="P73" s="28"/>
      <c r="Q73" s="28"/>
      <c r="R73" s="28"/>
      <c r="S73" s="28"/>
      <c r="T73" s="28"/>
      <c r="U73" s="28"/>
      <c r="V73" s="14"/>
      <c r="W73" s="14"/>
      <c r="X73" s="14"/>
      <c r="Y73" s="14"/>
      <c r="Z73" s="14"/>
      <c r="AA73" s="14"/>
    </row>
    <row r="74" spans="2:31" ht="14.25">
      <c r="B74" s="141">
        <v>40</v>
      </c>
      <c r="C74" s="141" t="s">
        <v>323</v>
      </c>
      <c r="D74" s="60" t="s">
        <v>124</v>
      </c>
      <c r="E74" s="59"/>
      <c r="G74" s="14"/>
      <c r="H74" s="14"/>
      <c r="I74" s="14"/>
      <c r="J74" s="14"/>
      <c r="K74" s="28"/>
      <c r="L74" s="28"/>
      <c r="M74" s="28"/>
      <c r="N74" s="28"/>
      <c r="O74" s="28"/>
      <c r="P74" s="28"/>
      <c r="Q74" s="28"/>
      <c r="R74" s="28"/>
      <c r="S74" s="28"/>
      <c r="T74" s="28"/>
      <c r="U74" s="28"/>
      <c r="V74" s="14"/>
      <c r="W74" s="14"/>
      <c r="X74" s="14"/>
      <c r="Y74" s="14"/>
      <c r="Z74" s="14"/>
      <c r="AA74" s="14"/>
    </row>
    <row r="75" spans="2:31" ht="14.25">
      <c r="B75" s="141">
        <v>41</v>
      </c>
      <c r="C75" s="141" t="s">
        <v>324</v>
      </c>
      <c r="D75" s="60" t="s">
        <v>326</v>
      </c>
      <c r="E75" s="59"/>
      <c r="G75" s="14"/>
      <c r="H75" s="14"/>
      <c r="I75" s="14"/>
      <c r="J75" s="14"/>
      <c r="K75" s="28"/>
      <c r="L75" s="28"/>
      <c r="M75" s="28"/>
      <c r="N75" s="28"/>
      <c r="O75" s="28"/>
      <c r="P75" s="28"/>
      <c r="Q75" s="28"/>
      <c r="R75" s="28"/>
      <c r="S75" s="28"/>
      <c r="T75" s="28"/>
      <c r="U75" s="28"/>
      <c r="V75" s="14"/>
      <c r="W75" s="14"/>
      <c r="X75" s="14"/>
      <c r="Y75" s="14"/>
      <c r="Z75" s="14"/>
      <c r="AA75" s="14"/>
    </row>
    <row r="76" spans="2:31">
      <c r="B76" s="141">
        <v>42</v>
      </c>
      <c r="C76" s="141" t="s">
        <v>325</v>
      </c>
      <c r="D76" s="60" t="s">
        <v>326</v>
      </c>
      <c r="E76" s="59"/>
      <c r="H76" s="14"/>
      <c r="I76" s="14"/>
      <c r="J76" s="14"/>
      <c r="K76" s="14"/>
      <c r="L76" s="14"/>
      <c r="M76" s="366"/>
      <c r="N76" s="14"/>
      <c r="O76" s="14"/>
      <c r="P76" s="14"/>
      <c r="Q76" s="14"/>
      <c r="R76" s="14"/>
      <c r="S76" s="14"/>
      <c r="T76" s="14"/>
      <c r="U76" s="14"/>
      <c r="V76" s="14"/>
      <c r="W76" s="14"/>
      <c r="X76" s="14"/>
      <c r="Y76" s="14"/>
      <c r="Z76" s="14"/>
      <c r="AA76" s="14"/>
    </row>
    <row r="77" spans="2:31">
      <c r="B77" s="141">
        <v>43</v>
      </c>
      <c r="C77" s="141" t="s">
        <v>243</v>
      </c>
      <c r="D77" s="60" t="s">
        <v>326</v>
      </c>
      <c r="E77" s="59"/>
    </row>
    <row r="78" spans="2:31">
      <c r="B78" s="141"/>
      <c r="C78" s="141"/>
      <c r="D78" s="60"/>
      <c r="E78" s="59"/>
      <c r="F78" s="14"/>
      <c r="G78" s="14"/>
    </row>
    <row r="79" spans="2:31">
      <c r="B79" s="141"/>
      <c r="C79" s="141"/>
      <c r="D79" s="60"/>
      <c r="E79" s="59"/>
      <c r="F79" s="139"/>
      <c r="G79" s="139"/>
      <c r="M79" s="11"/>
    </row>
    <row r="80" spans="2:31">
      <c r="B80" s="141"/>
      <c r="C80" s="141"/>
      <c r="D80" s="60"/>
      <c r="E80" s="59"/>
      <c r="F80" s="139"/>
      <c r="G80" s="139"/>
      <c r="M80" s="11"/>
    </row>
    <row r="81" spans="2:13">
      <c r="B81" s="141"/>
      <c r="C81" s="141"/>
      <c r="D81" s="60"/>
      <c r="E81" s="59"/>
      <c r="F81" s="139"/>
      <c r="G81" s="139"/>
      <c r="M81" s="11"/>
    </row>
    <row r="82" spans="2:13">
      <c r="B82" s="141"/>
      <c r="C82" s="141"/>
      <c r="D82" s="60"/>
      <c r="E82" s="59"/>
      <c r="F82" s="139"/>
      <c r="G82" s="139"/>
      <c r="M82" s="11"/>
    </row>
    <row r="83" spans="2:13">
      <c r="B83" s="141"/>
      <c r="C83" s="141"/>
      <c r="D83" s="60"/>
      <c r="E83" s="59"/>
      <c r="F83" s="14"/>
      <c r="G83" s="14"/>
      <c r="M83" s="11"/>
    </row>
    <row r="84" spans="2:13">
      <c r="B84" s="141"/>
      <c r="C84" s="141"/>
      <c r="D84" s="60"/>
      <c r="E84" s="59"/>
      <c r="F84" s="14"/>
      <c r="G84" s="14"/>
      <c r="M84" s="11"/>
    </row>
    <row r="85" spans="2:13">
      <c r="B85" s="141"/>
      <c r="C85" s="141"/>
      <c r="D85" s="60"/>
      <c r="E85" s="59"/>
      <c r="M85" s="11"/>
    </row>
    <row r="86" spans="2:13">
      <c r="B86" s="141"/>
      <c r="C86" s="141"/>
      <c r="D86" s="60"/>
      <c r="E86" s="59"/>
      <c r="M86" s="11"/>
    </row>
    <row r="87" spans="2:13">
      <c r="B87" s="141"/>
      <c r="C87" s="141"/>
      <c r="D87" s="60"/>
      <c r="E87" s="59"/>
      <c r="M87" s="11"/>
    </row>
    <row r="88" spans="2:13">
      <c r="B88" s="141"/>
      <c r="C88" s="141"/>
      <c r="D88" s="60"/>
      <c r="E88" s="59"/>
      <c r="M88" s="11"/>
    </row>
    <row r="89" spans="2:13">
      <c r="B89" s="141"/>
      <c r="C89" s="141"/>
      <c r="D89" s="60"/>
      <c r="E89" s="59"/>
      <c r="M89" s="11"/>
    </row>
    <row r="90" spans="2:13">
      <c r="B90" s="141"/>
      <c r="C90" s="141"/>
      <c r="D90" s="60"/>
      <c r="E90" s="59"/>
      <c r="M90" s="11"/>
    </row>
    <row r="91" spans="2:13">
      <c r="B91" s="141"/>
      <c r="C91" s="141"/>
      <c r="D91" s="60"/>
      <c r="E91" s="59"/>
      <c r="M91" s="11"/>
    </row>
    <row r="92" spans="2:13">
      <c r="B92" s="266">
        <f>SUM(B35:B91)</f>
        <v>946</v>
      </c>
      <c r="M92" s="11"/>
    </row>
    <row r="93" spans="2:13">
      <c r="M93" s="11"/>
    </row>
    <row r="94" spans="2:13">
      <c r="M94" s="11"/>
    </row>
  </sheetData>
  <mergeCells count="1">
    <mergeCell ref="A1:N1"/>
  </mergeCells>
  <phoneticPr fontId="4"/>
  <conditionalFormatting sqref="T20:T22 T24:T28 T4:T11 O16 N30:O31 F17:G30 N17:O28 F4:G15 N3:O15">
    <cfRule type="cellIs" dxfId="636" priority="6" stopIfTrue="1" operator="lessThanOrEqual">
      <formula>4</formula>
    </cfRule>
  </conditionalFormatting>
  <pageMargins left="0.33" right="0.13" top="0.59055118110236227" bottom="0.59055118110236227" header="0.51181102362204722" footer="0.51181102362204722"/>
  <pageSetup paperSize="9" orientation="portrait" horizontalDpi="4294967293" vertic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B1" workbookViewId="0">
      <selection sqref="A1:D1"/>
    </sheetView>
  </sheetViews>
  <sheetFormatPr defaultRowHeight="13.5"/>
  <cols>
    <col min="1" max="1" width="4.5" hidden="1" customWidth="1"/>
    <col min="2" max="2" width="4.5" customWidth="1"/>
    <col min="3" max="3" width="7.25" bestFit="1" customWidth="1"/>
    <col min="4" max="4" width="12.125" bestFit="1" customWidth="1"/>
    <col min="6" max="6" width="4.5" hidden="1" customWidth="1"/>
    <col min="7" max="7" width="5.5" bestFit="1" customWidth="1"/>
    <col min="8" max="8" width="7.25" bestFit="1" customWidth="1"/>
    <col min="9" max="9" width="11.25" bestFit="1" customWidth="1"/>
  </cols>
  <sheetData>
    <row r="1" spans="1:9">
      <c r="A1" s="496" t="s">
        <v>71</v>
      </c>
      <c r="B1" s="496"/>
      <c r="C1" s="496"/>
      <c r="D1" s="496"/>
      <c r="F1" s="496" t="s">
        <v>5</v>
      </c>
      <c r="G1" s="496"/>
      <c r="H1" s="496"/>
      <c r="I1" s="496"/>
    </row>
    <row r="2" spans="1:9">
      <c r="A2" s="72" t="str">
        <f>女個形!G4</f>
        <v>A</v>
      </c>
      <c r="B2" s="72" t="str">
        <f>DBCS(A2)</f>
        <v>Ａ</v>
      </c>
      <c r="C2" s="72" t="str">
        <f>女個形!C4</f>
        <v>鈴木</v>
      </c>
      <c r="D2" s="72" t="str">
        <f>女個形!D4</f>
        <v>秀明八千代</v>
      </c>
      <c r="F2" s="71" t="str">
        <f>男個形!G4</f>
        <v>A</v>
      </c>
      <c r="G2" s="72" t="str">
        <f>DBCS(F2)</f>
        <v>Ａ</v>
      </c>
      <c r="H2" s="71" t="str">
        <f>男個形!C4</f>
        <v>林</v>
      </c>
      <c r="I2" s="71" t="str">
        <f>男個形!D4</f>
        <v>木更津総合</v>
      </c>
    </row>
    <row r="3" spans="1:9">
      <c r="A3" s="72" t="str">
        <f>女個形!G5</f>
        <v>A</v>
      </c>
      <c r="B3" s="72" t="str">
        <f t="shared" ref="B3:B41" si="0">DBCS(A3)</f>
        <v>Ａ</v>
      </c>
      <c r="C3" s="72" t="str">
        <f>女個形!C5</f>
        <v>湯野澤</v>
      </c>
      <c r="D3" s="72" t="str">
        <f>女個形!D5</f>
        <v>渋谷幕張</v>
      </c>
      <c r="F3" s="71" t="str">
        <f>男個形!G5</f>
        <v>A</v>
      </c>
      <c r="G3" s="72" t="str">
        <f t="shared" ref="G3:G47" si="1">DBCS(F3)</f>
        <v>Ａ</v>
      </c>
      <c r="H3" s="71" t="str">
        <f>男個形!C5</f>
        <v>鈴木</v>
      </c>
      <c r="I3" s="71" t="str">
        <f>男個形!D5</f>
        <v>秀明八千代</v>
      </c>
    </row>
    <row r="4" spans="1:9">
      <c r="A4" s="72" t="str">
        <f>女個形!G6</f>
        <v>A</v>
      </c>
      <c r="B4" s="72" t="str">
        <f t="shared" si="0"/>
        <v>Ａ</v>
      </c>
      <c r="C4" s="72" t="str">
        <f>女個形!C6</f>
        <v>越川</v>
      </c>
      <c r="D4" s="72" t="str">
        <f>女個形!D6</f>
        <v>敬愛学園</v>
      </c>
      <c r="F4" s="71" t="str">
        <f>男個形!G6</f>
        <v>A</v>
      </c>
      <c r="G4" s="72" t="str">
        <f t="shared" si="1"/>
        <v>Ａ</v>
      </c>
      <c r="H4" s="71" t="str">
        <f>男個形!C6</f>
        <v>井上</v>
      </c>
      <c r="I4" s="71" t="str">
        <f>男個形!D6</f>
        <v>昭和学院</v>
      </c>
    </row>
    <row r="5" spans="1:9">
      <c r="A5" s="72" t="str">
        <f>女個形!G7</f>
        <v>A</v>
      </c>
      <c r="B5" s="72" t="str">
        <f t="shared" si="0"/>
        <v>Ａ</v>
      </c>
      <c r="C5" s="72" t="str">
        <f>女個形!C7</f>
        <v>田邉</v>
      </c>
      <c r="D5" s="72" t="str">
        <f>女個形!D7</f>
        <v>東金</v>
      </c>
      <c r="F5" s="71" t="str">
        <f>男個形!G7</f>
        <v>A</v>
      </c>
      <c r="G5" s="72" t="str">
        <f t="shared" si="1"/>
        <v>Ａ</v>
      </c>
      <c r="H5" s="71" t="str">
        <f>男個形!C7</f>
        <v>地曳</v>
      </c>
      <c r="I5" s="71" t="str">
        <f>男個形!D7</f>
        <v>拓大紅陵</v>
      </c>
    </row>
    <row r="6" spans="1:9">
      <c r="A6" s="72" t="str">
        <f>女個形!G8</f>
        <v>A</v>
      </c>
      <c r="B6" s="72" t="str">
        <f t="shared" si="0"/>
        <v>Ａ</v>
      </c>
      <c r="C6" s="72" t="str">
        <f>女個形!C8</f>
        <v>村山</v>
      </c>
      <c r="D6" s="72" t="str">
        <f>女個形!D8</f>
        <v>千葉南</v>
      </c>
      <c r="F6" s="71" t="str">
        <f>男個形!G8</f>
        <v>A</v>
      </c>
      <c r="G6" s="72" t="str">
        <f t="shared" si="1"/>
        <v>Ａ</v>
      </c>
      <c r="H6" s="71" t="str">
        <f>男個形!C8</f>
        <v>渡辺</v>
      </c>
      <c r="I6" s="71" t="str">
        <f>男個形!D8</f>
        <v>千葉南</v>
      </c>
    </row>
    <row r="7" spans="1:9">
      <c r="A7" s="72" t="str">
        <f>女個形!G9</f>
        <v>A</v>
      </c>
      <c r="B7" s="72" t="str">
        <f t="shared" si="0"/>
        <v>Ａ</v>
      </c>
      <c r="C7" s="72" t="str">
        <f>女個形!C9</f>
        <v>佐藤</v>
      </c>
      <c r="D7" s="72" t="str">
        <f>女個形!D9</f>
        <v>千葉経済</v>
      </c>
      <c r="F7" s="71" t="str">
        <f>男個形!G9</f>
        <v>A</v>
      </c>
      <c r="G7" s="72" t="str">
        <f t="shared" si="1"/>
        <v>Ａ</v>
      </c>
      <c r="H7" s="71" t="str">
        <f>男個形!C9</f>
        <v>信太</v>
      </c>
      <c r="I7" s="71" t="str">
        <f>男個形!D9</f>
        <v>佐原</v>
      </c>
    </row>
    <row r="8" spans="1:9">
      <c r="A8" s="72" t="str">
        <f>女個形!G10</f>
        <v>A</v>
      </c>
      <c r="B8" s="72" t="str">
        <f t="shared" si="0"/>
        <v>Ａ</v>
      </c>
      <c r="C8" s="72" t="str">
        <f>女個形!C10</f>
        <v>山田</v>
      </c>
      <c r="D8" s="72" t="str">
        <f>女個形!D10</f>
        <v>拓大紅陵</v>
      </c>
      <c r="F8" s="71" t="str">
        <f>男個形!G10</f>
        <v>A</v>
      </c>
      <c r="G8" s="72" t="str">
        <f t="shared" si="1"/>
        <v>Ａ</v>
      </c>
      <c r="H8" s="71" t="str">
        <f>男個形!C10</f>
        <v>佐藤</v>
      </c>
      <c r="I8" s="71" t="str">
        <f>男個形!D10</f>
        <v>敬愛学園</v>
      </c>
    </row>
    <row r="9" spans="1:9">
      <c r="A9" s="72" t="str">
        <f>女個形!G11</f>
        <v>A</v>
      </c>
      <c r="B9" s="72" t="str">
        <f t="shared" si="0"/>
        <v>Ａ</v>
      </c>
      <c r="C9" s="72" t="str">
        <f>女個形!C11</f>
        <v>清水</v>
      </c>
      <c r="D9" s="72" t="str">
        <f>女個形!D11</f>
        <v>成田</v>
      </c>
      <c r="F9" s="71" t="str">
        <f>男個形!G11</f>
        <v>A</v>
      </c>
      <c r="G9" s="72" t="str">
        <f t="shared" si="1"/>
        <v>Ａ</v>
      </c>
      <c r="H9" s="71" t="str">
        <f>男個形!C11</f>
        <v>皆川</v>
      </c>
      <c r="I9" s="71" t="str">
        <f>男個形!D11</f>
        <v>麗澤</v>
      </c>
    </row>
    <row r="10" spans="1:9">
      <c r="A10" s="72" t="str">
        <f>女個形!G12</f>
        <v>A</v>
      </c>
      <c r="B10" s="72" t="str">
        <f t="shared" si="0"/>
        <v>Ａ</v>
      </c>
      <c r="C10" s="72" t="str">
        <f>女個形!C12</f>
        <v>佐々木</v>
      </c>
      <c r="D10" s="72" t="str">
        <f>女個形!D12</f>
        <v>佐原</v>
      </c>
      <c r="F10" s="71" t="str">
        <f>男個形!G12</f>
        <v>A</v>
      </c>
      <c r="G10" s="72" t="str">
        <f t="shared" si="1"/>
        <v>Ａ</v>
      </c>
      <c r="H10" s="71" t="str">
        <f>男個形!C12</f>
        <v>平野</v>
      </c>
      <c r="I10" s="71" t="str">
        <f>男個形!D12</f>
        <v>市立銚子</v>
      </c>
    </row>
    <row r="11" spans="1:9">
      <c r="A11" s="72" t="str">
        <f>女個形!G13</f>
        <v>A</v>
      </c>
      <c r="B11" s="72" t="str">
        <f t="shared" si="0"/>
        <v>Ａ</v>
      </c>
      <c r="C11" s="72" t="str">
        <f>女個形!C13</f>
        <v>萩山</v>
      </c>
      <c r="D11" s="72" t="str">
        <f>女個形!D13</f>
        <v>秀明八千代</v>
      </c>
      <c r="F11" s="71" t="str">
        <f>男個形!G13</f>
        <v>A</v>
      </c>
      <c r="G11" s="72" t="str">
        <f t="shared" si="1"/>
        <v>Ａ</v>
      </c>
      <c r="H11" s="71" t="str">
        <f>男個形!C13</f>
        <v>石川</v>
      </c>
      <c r="I11" s="71" t="str">
        <f>男個形!D13</f>
        <v>秀明八千代</v>
      </c>
    </row>
    <row r="12" spans="1:9" ht="14.25">
      <c r="A12" s="72" t="str">
        <f>女個形!G18</f>
        <v>B</v>
      </c>
      <c r="B12" s="72" t="str">
        <f t="shared" si="0"/>
        <v>Ｂ</v>
      </c>
      <c r="C12" s="73" t="str">
        <f>女個形!C18</f>
        <v>岡本</v>
      </c>
      <c r="D12" s="73" t="str">
        <f>女個形!D18</f>
        <v>拓大紅陵</v>
      </c>
      <c r="F12" s="71" t="str">
        <f>男個形!G14</f>
        <v>A</v>
      </c>
      <c r="G12" s="72" t="str">
        <f t="shared" si="1"/>
        <v>Ａ</v>
      </c>
      <c r="H12" s="71" t="str">
        <f>男個形!C14</f>
        <v>田村</v>
      </c>
      <c r="I12" s="71" t="str">
        <f>男個形!D14</f>
        <v>拓大紅陵</v>
      </c>
    </row>
    <row r="13" spans="1:9" ht="14.25">
      <c r="A13" s="72" t="str">
        <f>女個形!G19</f>
        <v>B</v>
      </c>
      <c r="B13" s="72" t="str">
        <f t="shared" si="0"/>
        <v>Ｂ</v>
      </c>
      <c r="C13" s="73" t="str">
        <f>女個形!C19</f>
        <v>須賀田</v>
      </c>
      <c r="D13" s="73" t="str">
        <f>女個形!D19</f>
        <v>秀明八千代</v>
      </c>
      <c r="F13" s="71" t="e">
        <f>男個形!#REF!</f>
        <v>#REF!</v>
      </c>
      <c r="G13" s="72" t="e">
        <f t="shared" si="1"/>
        <v>#REF!</v>
      </c>
      <c r="H13" s="71" t="e">
        <f>男個形!#REF!</f>
        <v>#REF!</v>
      </c>
      <c r="I13" s="71" t="e">
        <f>男個形!#REF!</f>
        <v>#REF!</v>
      </c>
    </row>
    <row r="14" spans="1:9" ht="14.25">
      <c r="A14" s="72" t="str">
        <f>女個形!G20</f>
        <v>B</v>
      </c>
      <c r="B14" s="72" t="str">
        <f t="shared" si="0"/>
        <v>Ｂ</v>
      </c>
      <c r="C14" s="73" t="str">
        <f>女個形!C20</f>
        <v>新原</v>
      </c>
      <c r="D14" s="73" t="str">
        <f>女個形!D20</f>
        <v>船橋東</v>
      </c>
      <c r="F14" s="71" t="str">
        <f>男個形!G18</f>
        <v>B</v>
      </c>
      <c r="G14" s="72" t="str">
        <f t="shared" si="1"/>
        <v>Ｂ</v>
      </c>
      <c r="H14" s="71" t="str">
        <f>男個形!C18</f>
        <v>佐藤</v>
      </c>
      <c r="I14" s="71" t="str">
        <f>男個形!D18</f>
        <v>習志野</v>
      </c>
    </row>
    <row r="15" spans="1:9" ht="14.25">
      <c r="A15" s="72" t="str">
        <f>女個形!G21</f>
        <v>B</v>
      </c>
      <c r="B15" s="72" t="str">
        <f t="shared" si="0"/>
        <v>Ｂ</v>
      </c>
      <c r="C15" s="73" t="str">
        <f>女個形!C21</f>
        <v>永野</v>
      </c>
      <c r="D15" s="73" t="str">
        <f>女個形!D21</f>
        <v>長生</v>
      </c>
      <c r="F15" s="71" t="str">
        <f>男個形!G19</f>
        <v>B</v>
      </c>
      <c r="G15" s="72" t="str">
        <f t="shared" si="1"/>
        <v>Ｂ</v>
      </c>
      <c r="H15" s="71" t="str">
        <f>男個形!C19</f>
        <v>平野</v>
      </c>
      <c r="I15" s="71" t="str">
        <f>男個形!D19</f>
        <v>成東</v>
      </c>
    </row>
    <row r="16" spans="1:9" ht="14.25">
      <c r="A16" s="72" t="str">
        <f>女個形!G22</f>
        <v>B</v>
      </c>
      <c r="B16" s="72" t="str">
        <f t="shared" si="0"/>
        <v>Ｂ</v>
      </c>
      <c r="C16" s="73" t="str">
        <f>女個形!C22</f>
        <v>西廣</v>
      </c>
      <c r="D16" s="73" t="str">
        <f>女個形!D22</f>
        <v>市立銚子</v>
      </c>
      <c r="F16" s="71" t="str">
        <f>男個形!G20</f>
        <v>B</v>
      </c>
      <c r="G16" s="72" t="str">
        <f t="shared" si="1"/>
        <v>Ｂ</v>
      </c>
      <c r="H16" s="71" t="str">
        <f>男個形!C20</f>
        <v>島</v>
      </c>
      <c r="I16" s="71" t="str">
        <f>男個形!D20</f>
        <v>渋谷幕張</v>
      </c>
    </row>
    <row r="17" spans="1:9" ht="14.25">
      <c r="A17" s="72" t="str">
        <f>女個形!G23</f>
        <v>B</v>
      </c>
      <c r="B17" s="72" t="str">
        <f t="shared" si="0"/>
        <v>Ｂ</v>
      </c>
      <c r="C17" s="73" t="str">
        <f>女個形!C23</f>
        <v>飯田</v>
      </c>
      <c r="D17" s="73" t="str">
        <f>女個形!D23</f>
        <v>成東</v>
      </c>
      <c r="F17" s="71" t="str">
        <f>男個形!G21</f>
        <v>B</v>
      </c>
      <c r="G17" s="72" t="str">
        <f t="shared" si="1"/>
        <v>Ｂ</v>
      </c>
      <c r="H17" s="71" t="str">
        <f>男個形!C21</f>
        <v>大杉</v>
      </c>
      <c r="I17" s="71" t="str">
        <f>男個形!D21</f>
        <v>拓大紅陵</v>
      </c>
    </row>
    <row r="18" spans="1:9" ht="14.25">
      <c r="A18" s="72" t="str">
        <f>女個形!G24</f>
        <v>B</v>
      </c>
      <c r="B18" s="72" t="str">
        <f t="shared" si="0"/>
        <v>Ｂ</v>
      </c>
      <c r="C18" s="73" t="str">
        <f>女個形!C24</f>
        <v>伊藤</v>
      </c>
      <c r="D18" s="73" t="str">
        <f>女個形!D24</f>
        <v>習志野</v>
      </c>
      <c r="F18" s="71" t="str">
        <f>男個形!G22</f>
        <v>B</v>
      </c>
      <c r="G18" s="72" t="str">
        <f t="shared" si="1"/>
        <v>Ｂ</v>
      </c>
      <c r="H18" s="71" t="str">
        <f>男個形!C22</f>
        <v>長友</v>
      </c>
      <c r="I18" s="71" t="str">
        <f>男個形!D22</f>
        <v>長生</v>
      </c>
    </row>
    <row r="19" spans="1:9" ht="14.25">
      <c r="A19" s="72" t="str">
        <f>女個形!G25</f>
        <v>B</v>
      </c>
      <c r="B19" s="72" t="str">
        <f t="shared" si="0"/>
        <v>Ｂ</v>
      </c>
      <c r="C19" s="73" t="str">
        <f>女個形!C25</f>
        <v>國田</v>
      </c>
      <c r="D19" s="73" t="str">
        <f>女個形!D25</f>
        <v>麗澤</v>
      </c>
      <c r="F19" s="71" t="str">
        <f>男個形!G23</f>
        <v>B</v>
      </c>
      <c r="G19" s="72" t="str">
        <f t="shared" si="1"/>
        <v>Ｂ</v>
      </c>
      <c r="H19" s="71" t="str">
        <f>男個形!C23</f>
        <v>速永</v>
      </c>
      <c r="I19" s="71" t="str">
        <f>男個形!D23</f>
        <v>千葉経済</v>
      </c>
    </row>
    <row r="20" spans="1:9" ht="14.25">
      <c r="A20" s="72" t="str">
        <f>女個形!G26</f>
        <v>B</v>
      </c>
      <c r="B20" s="72" t="str">
        <f t="shared" si="0"/>
        <v>Ｂ</v>
      </c>
      <c r="C20" s="73" t="str">
        <f>女個形!C26</f>
        <v>大内</v>
      </c>
      <c r="D20" s="73" t="str">
        <f>女個形!D26</f>
        <v>木更津総合</v>
      </c>
      <c r="F20" s="71" t="str">
        <f>男個形!G24</f>
        <v>B</v>
      </c>
      <c r="G20" s="72" t="str">
        <f t="shared" si="1"/>
        <v>Ｂ</v>
      </c>
      <c r="H20" s="71" t="str">
        <f>男個形!C24</f>
        <v>吾妻</v>
      </c>
      <c r="I20" s="71" t="str">
        <f>男個形!D24</f>
        <v>清水</v>
      </c>
    </row>
    <row r="21" spans="1:9" ht="14.25">
      <c r="A21" s="72" t="str">
        <f>女個形!G27</f>
        <v>B</v>
      </c>
      <c r="B21" s="72" t="str">
        <f t="shared" si="0"/>
        <v>Ｂ</v>
      </c>
      <c r="C21" s="73" t="str">
        <f>女個形!C27</f>
        <v>木津</v>
      </c>
      <c r="D21" s="73" t="str">
        <f>女個形!D27</f>
        <v>拓大紅陵</v>
      </c>
      <c r="F21" s="71" t="str">
        <f>男個形!G25</f>
        <v>B</v>
      </c>
      <c r="G21" s="72" t="str">
        <f t="shared" si="1"/>
        <v>Ｂ</v>
      </c>
      <c r="H21" s="71" t="str">
        <f>男個形!C25</f>
        <v>片岡</v>
      </c>
      <c r="I21" s="71" t="str">
        <f>男個形!D25</f>
        <v>東金</v>
      </c>
    </row>
    <row r="22" spans="1:9">
      <c r="A22" s="72" t="str">
        <f>女個形!O4</f>
        <v>C</v>
      </c>
      <c r="B22" s="72" t="str">
        <f t="shared" si="0"/>
        <v>Ｃ</v>
      </c>
      <c r="C22" s="72" t="str">
        <f>女個形!K4</f>
        <v>別府</v>
      </c>
      <c r="D22" s="72" t="str">
        <f>女個形!L4</f>
        <v>習志野</v>
      </c>
      <c r="F22" s="71" t="str">
        <f>男個形!G26</f>
        <v>B</v>
      </c>
      <c r="G22" s="72" t="str">
        <f t="shared" si="1"/>
        <v>Ｂ</v>
      </c>
      <c r="H22" s="71" t="str">
        <f>男個形!C26</f>
        <v>平田</v>
      </c>
      <c r="I22" s="71" t="str">
        <f>男個形!D26</f>
        <v>船橋東</v>
      </c>
    </row>
    <row r="23" spans="1:9">
      <c r="A23" s="72" t="str">
        <f>女個形!O5</f>
        <v>C</v>
      </c>
      <c r="B23" s="72" t="str">
        <f t="shared" si="0"/>
        <v>Ｃ</v>
      </c>
      <c r="C23" s="72" t="str">
        <f>女個形!K5</f>
        <v>鈴木</v>
      </c>
      <c r="D23" s="72" t="str">
        <f>女個形!L5</f>
        <v>成東</v>
      </c>
      <c r="F23" s="71" t="str">
        <f>男個形!G27</f>
        <v>B</v>
      </c>
      <c r="G23" s="72" t="str">
        <f t="shared" si="1"/>
        <v>Ｂ</v>
      </c>
      <c r="H23" s="71" t="str">
        <f>男個形!C27</f>
        <v>井合</v>
      </c>
      <c r="I23" s="71" t="str">
        <f>男個形!D27</f>
        <v>西武台</v>
      </c>
    </row>
    <row r="24" spans="1:9">
      <c r="A24" s="72" t="str">
        <f>女個形!O6</f>
        <v>C</v>
      </c>
      <c r="B24" s="72" t="str">
        <f t="shared" si="0"/>
        <v>Ｃ</v>
      </c>
      <c r="C24" s="72" t="str">
        <f>女個形!K6</f>
        <v>大野</v>
      </c>
      <c r="D24" s="72" t="str">
        <f>女個形!L6</f>
        <v>秀明八千代</v>
      </c>
      <c r="F24" s="71" t="str">
        <f>男個形!G28</f>
        <v>B</v>
      </c>
      <c r="G24" s="72" t="str">
        <f t="shared" si="1"/>
        <v>Ｂ</v>
      </c>
      <c r="H24" s="71" t="str">
        <f>男個形!C28</f>
        <v>桑野</v>
      </c>
      <c r="I24" s="71" t="str">
        <f>男個形!D28</f>
        <v>秀明八千代</v>
      </c>
    </row>
    <row r="25" spans="1:9">
      <c r="A25" s="72" t="str">
        <f>女個形!O7</f>
        <v>C</v>
      </c>
      <c r="B25" s="72" t="str">
        <f t="shared" si="0"/>
        <v>Ｃ</v>
      </c>
      <c r="C25" s="72" t="str">
        <f>女個形!K7</f>
        <v>平岩</v>
      </c>
      <c r="D25" s="72" t="str">
        <f>女個形!L7</f>
        <v>麗澤</v>
      </c>
      <c r="F25" s="71" t="str">
        <f>男個形!O4</f>
        <v>C</v>
      </c>
      <c r="G25" s="72" t="str">
        <f t="shared" si="1"/>
        <v>Ｃ</v>
      </c>
      <c r="H25" s="71" t="str">
        <f>男個形!K4</f>
        <v>髙橋</v>
      </c>
      <c r="I25" s="71" t="str">
        <f>男個形!L4</f>
        <v>千葉経済</v>
      </c>
    </row>
    <row r="26" spans="1:9">
      <c r="A26" s="72" t="str">
        <f>女個形!O8</f>
        <v>C</v>
      </c>
      <c r="B26" s="72" t="str">
        <f t="shared" si="0"/>
        <v>Ｃ</v>
      </c>
      <c r="C26" s="72" t="str">
        <f>女個形!K8</f>
        <v>小野</v>
      </c>
      <c r="D26" s="72" t="str">
        <f>女個形!L8</f>
        <v>東金</v>
      </c>
      <c r="F26" s="71" t="str">
        <f>男個形!O5</f>
        <v>C</v>
      </c>
      <c r="G26" s="72" t="str">
        <f t="shared" si="1"/>
        <v>Ｃ</v>
      </c>
      <c r="H26" s="71" t="str">
        <f>男個形!K5</f>
        <v>榎本</v>
      </c>
      <c r="I26" s="71" t="str">
        <f>男個形!L5</f>
        <v>千葉南</v>
      </c>
    </row>
    <row r="27" spans="1:9">
      <c r="A27" s="72" t="str">
        <f>女個形!O9</f>
        <v>C</v>
      </c>
      <c r="B27" s="72" t="str">
        <f t="shared" si="0"/>
        <v>Ｃ</v>
      </c>
      <c r="C27" s="72" t="str">
        <f>女個形!K9</f>
        <v>浅野</v>
      </c>
      <c r="D27" s="72" t="str">
        <f>女個形!L9</f>
        <v>長生</v>
      </c>
      <c r="F27" s="71" t="str">
        <f>男個形!O6</f>
        <v>C</v>
      </c>
      <c r="G27" s="72" t="str">
        <f t="shared" si="1"/>
        <v>Ｃ</v>
      </c>
      <c r="H27" s="71" t="str">
        <f>男個形!K6</f>
        <v>林</v>
      </c>
      <c r="I27" s="71" t="str">
        <f>男個形!L6</f>
        <v>東金</v>
      </c>
    </row>
    <row r="28" spans="1:9">
      <c r="A28" s="72" t="str">
        <f>女個形!O10</f>
        <v>C</v>
      </c>
      <c r="B28" s="72" t="str">
        <f t="shared" si="0"/>
        <v>Ｃ</v>
      </c>
      <c r="C28" s="72" t="str">
        <f>女個形!K10</f>
        <v>高岡</v>
      </c>
      <c r="D28" s="72" t="str">
        <f>女個形!L10</f>
        <v>佐原</v>
      </c>
      <c r="F28" s="71" t="str">
        <f>男個形!O7</f>
        <v>C</v>
      </c>
      <c r="G28" s="72" t="str">
        <f t="shared" si="1"/>
        <v>Ｃ</v>
      </c>
      <c r="H28" s="71" t="str">
        <f>男個形!K7</f>
        <v>田中</v>
      </c>
      <c r="I28" s="71" t="str">
        <f>男個形!L7</f>
        <v>秀明八千代</v>
      </c>
    </row>
    <row r="29" spans="1:9">
      <c r="A29" s="72" t="str">
        <f>女個形!O11</f>
        <v>C</v>
      </c>
      <c r="B29" s="72" t="str">
        <f t="shared" si="0"/>
        <v>Ｃ</v>
      </c>
      <c r="C29" s="72" t="str">
        <f>女個形!K11</f>
        <v>伊藤</v>
      </c>
      <c r="D29" s="72" t="str">
        <f>女個形!L11</f>
        <v>千葉経済</v>
      </c>
      <c r="F29" s="71" t="str">
        <f>男個形!O8</f>
        <v>C</v>
      </c>
      <c r="G29" s="72" t="str">
        <f t="shared" si="1"/>
        <v>Ｃ</v>
      </c>
      <c r="H29" s="71" t="str">
        <f>男個形!K8</f>
        <v>山上</v>
      </c>
      <c r="I29" s="71" t="str">
        <f>男個形!L8</f>
        <v>佐原</v>
      </c>
    </row>
    <row r="30" spans="1:9">
      <c r="A30" s="72" t="str">
        <f>女個形!O12</f>
        <v>C</v>
      </c>
      <c r="B30" s="72" t="str">
        <f t="shared" si="0"/>
        <v>Ｃ</v>
      </c>
      <c r="C30" s="72" t="str">
        <f>女個形!K12</f>
        <v>大林</v>
      </c>
      <c r="D30" s="72" t="str">
        <f>女個形!L12</f>
        <v>船橋東</v>
      </c>
      <c r="F30" s="71" t="str">
        <f>男個形!O9</f>
        <v>C</v>
      </c>
      <c r="G30" s="72" t="str">
        <f t="shared" si="1"/>
        <v>Ｃ</v>
      </c>
      <c r="H30" s="71" t="str">
        <f>男個形!K9</f>
        <v>山名</v>
      </c>
      <c r="I30" s="71" t="str">
        <f>男個形!L9</f>
        <v>渋谷幕張</v>
      </c>
    </row>
    <row r="31" spans="1:9">
      <c r="A31" s="72" t="str">
        <f>女個形!O13</f>
        <v>C</v>
      </c>
      <c r="B31" s="72" t="str">
        <f t="shared" si="0"/>
        <v>Ｃ</v>
      </c>
      <c r="C31" s="72" t="str">
        <f>女個形!K13</f>
        <v>宮</v>
      </c>
      <c r="D31" s="72" t="str">
        <f>女個形!L13</f>
        <v>敬愛学園</v>
      </c>
      <c r="F31" s="71" t="str">
        <f>男個形!O10</f>
        <v>C</v>
      </c>
      <c r="G31" s="72" t="str">
        <f t="shared" si="1"/>
        <v>Ｃ</v>
      </c>
      <c r="H31" s="71" t="str">
        <f>男個形!K10</f>
        <v>徳光</v>
      </c>
      <c r="I31" s="71" t="str">
        <f>男個形!L10</f>
        <v>拓大紅陵</v>
      </c>
    </row>
    <row r="32" spans="1:9">
      <c r="A32" s="72" t="str">
        <f>女個形!O18</f>
        <v>D</v>
      </c>
      <c r="B32" s="72" t="str">
        <f t="shared" si="0"/>
        <v>Ｄ</v>
      </c>
      <c r="C32" s="72" t="str">
        <f>女個形!K18</f>
        <v>月崎</v>
      </c>
      <c r="D32" s="72" t="str">
        <f>女個形!L18</f>
        <v>千葉南</v>
      </c>
      <c r="F32" s="71" t="str">
        <f>男個形!O11</f>
        <v>C</v>
      </c>
      <c r="G32" s="72" t="str">
        <f t="shared" si="1"/>
        <v>Ｃ</v>
      </c>
      <c r="H32" s="71" t="str">
        <f>男個形!K11</f>
        <v>金子</v>
      </c>
      <c r="I32" s="71" t="str">
        <f>男個形!L11</f>
        <v>木更津総合</v>
      </c>
    </row>
    <row r="33" spans="1:9">
      <c r="A33" s="72" t="str">
        <f>女個形!O19</f>
        <v>D</v>
      </c>
      <c r="B33" s="72" t="str">
        <f t="shared" si="0"/>
        <v>Ｄ</v>
      </c>
      <c r="C33" s="72" t="str">
        <f>女個形!K19</f>
        <v>田中</v>
      </c>
      <c r="D33" s="72" t="str">
        <f>女個形!L19</f>
        <v>成田</v>
      </c>
      <c r="F33" s="71" t="str">
        <f>男個形!O12</f>
        <v>C</v>
      </c>
      <c r="G33" s="72" t="str">
        <f t="shared" si="1"/>
        <v>Ｃ</v>
      </c>
      <c r="H33" s="71" t="str">
        <f>男個形!K12</f>
        <v>岡田</v>
      </c>
      <c r="I33" s="71" t="str">
        <f>男個形!L12</f>
        <v>習志野</v>
      </c>
    </row>
    <row r="34" spans="1:9">
      <c r="A34" s="72" t="str">
        <f>女個形!O20</f>
        <v>D</v>
      </c>
      <c r="B34" s="72" t="str">
        <f t="shared" si="0"/>
        <v>Ｄ</v>
      </c>
      <c r="C34" s="72" t="str">
        <f>女個形!K20</f>
        <v>柳田</v>
      </c>
      <c r="D34" s="72" t="str">
        <f>女個形!L20</f>
        <v>西武台</v>
      </c>
      <c r="F34" s="71" t="str">
        <f>男個形!O13</f>
        <v>C</v>
      </c>
      <c r="G34" s="72" t="str">
        <f t="shared" si="1"/>
        <v>Ｃ</v>
      </c>
      <c r="H34" s="71" t="str">
        <f>男個形!K13</f>
        <v>大島</v>
      </c>
      <c r="I34" s="71" t="str">
        <f>男個形!L13</f>
        <v>日体大柏</v>
      </c>
    </row>
    <row r="35" spans="1:9">
      <c r="A35" s="72" t="str">
        <f>女個形!O21</f>
        <v>D</v>
      </c>
      <c r="B35" s="72" t="str">
        <f t="shared" si="0"/>
        <v>Ｄ</v>
      </c>
      <c r="C35" s="72" t="str">
        <f>女個形!K21</f>
        <v>丸木</v>
      </c>
      <c r="D35" s="72" t="str">
        <f>女個形!L21</f>
        <v>習志野</v>
      </c>
      <c r="F35" s="71" t="str">
        <f>男個形!O14</f>
        <v>C</v>
      </c>
      <c r="G35" s="72" t="str">
        <f t="shared" si="1"/>
        <v>Ｃ</v>
      </c>
      <c r="H35" s="71" t="str">
        <f>男個形!K14</f>
        <v>島村</v>
      </c>
      <c r="I35" s="71" t="str">
        <f>男個形!L14</f>
        <v>麗澤</v>
      </c>
    </row>
    <row r="36" spans="1:9">
      <c r="A36" s="72" t="str">
        <f>女個形!O22</f>
        <v>D</v>
      </c>
      <c r="B36" s="72" t="str">
        <f t="shared" si="0"/>
        <v>Ｄ</v>
      </c>
      <c r="C36" s="72" t="str">
        <f>女個形!K22</f>
        <v>㠀田</v>
      </c>
      <c r="D36" s="72" t="str">
        <f>女個形!L22</f>
        <v>秀明八千代</v>
      </c>
      <c r="F36" s="71" t="e">
        <f>男個形!#REF!</f>
        <v>#REF!</v>
      </c>
      <c r="G36" s="72" t="e">
        <f t="shared" si="1"/>
        <v>#REF!</v>
      </c>
      <c r="H36" s="71" t="e">
        <f>男個形!#REF!</f>
        <v>#REF!</v>
      </c>
      <c r="I36" s="71" t="e">
        <f>男個形!#REF!</f>
        <v>#REF!</v>
      </c>
    </row>
    <row r="37" spans="1:9">
      <c r="A37" s="72" t="str">
        <f>女個形!O23</f>
        <v>D</v>
      </c>
      <c r="B37" s="72" t="str">
        <f t="shared" si="0"/>
        <v>Ｄ</v>
      </c>
      <c r="C37" s="72" t="str">
        <f>女個形!K23</f>
        <v>佐久間</v>
      </c>
      <c r="D37" s="72" t="str">
        <f>女個形!L23</f>
        <v>市立銚子</v>
      </c>
      <c r="F37" s="71" t="str">
        <f>男個形!O18</f>
        <v>D</v>
      </c>
      <c r="G37" s="72" t="str">
        <f t="shared" si="1"/>
        <v>Ｄ</v>
      </c>
      <c r="H37" s="71" t="str">
        <f>男個形!K18</f>
        <v>安藤</v>
      </c>
      <c r="I37" s="71" t="str">
        <f>男個形!L18</f>
        <v>市立銚子</v>
      </c>
    </row>
    <row r="38" spans="1:9">
      <c r="A38" s="72" t="str">
        <f>女個形!O24</f>
        <v>D</v>
      </c>
      <c r="B38" s="72" t="str">
        <f t="shared" si="0"/>
        <v>Ｄ</v>
      </c>
      <c r="C38" s="72" t="str">
        <f>女個形!K24</f>
        <v>関</v>
      </c>
      <c r="D38" s="72" t="str">
        <f>女個形!L24</f>
        <v>昭和学院</v>
      </c>
      <c r="F38" s="71" t="str">
        <f>男個形!O19</f>
        <v>D</v>
      </c>
      <c r="G38" s="72" t="str">
        <f t="shared" si="1"/>
        <v>Ｄ</v>
      </c>
      <c r="H38" s="71" t="str">
        <f>男個形!K19</f>
        <v>戸邉</v>
      </c>
      <c r="I38" s="71" t="str">
        <f>男個形!L19</f>
        <v>清水</v>
      </c>
    </row>
    <row r="39" spans="1:9">
      <c r="A39" s="72" t="str">
        <f>女個形!O25</f>
        <v>D</v>
      </c>
      <c r="B39" s="72" t="str">
        <f t="shared" si="0"/>
        <v>Ｄ</v>
      </c>
      <c r="C39" s="72" t="str">
        <f>女個形!K25</f>
        <v>髙橋</v>
      </c>
      <c r="D39" s="72" t="str">
        <f>女個形!L25</f>
        <v>拓大紅陵</v>
      </c>
      <c r="F39" s="71" t="str">
        <f>男個形!O20</f>
        <v>D</v>
      </c>
      <c r="G39" s="72" t="str">
        <f t="shared" si="1"/>
        <v>Ｄ</v>
      </c>
      <c r="H39" s="71" t="str">
        <f>男個形!K20</f>
        <v>早坂</v>
      </c>
      <c r="I39" s="71" t="str">
        <f>男個形!L20</f>
        <v>麗澤</v>
      </c>
    </row>
    <row r="40" spans="1:9">
      <c r="A40" s="72" t="str">
        <f>女個形!O26</f>
        <v>D</v>
      </c>
      <c r="B40" s="72" t="str">
        <f t="shared" si="0"/>
        <v>Ｄ</v>
      </c>
      <c r="C40" s="72" t="str">
        <f>女個形!K26</f>
        <v>中村</v>
      </c>
      <c r="D40" s="72" t="str">
        <f>女個形!L26</f>
        <v>木更津総合</v>
      </c>
      <c r="F40" s="71" t="str">
        <f>男個形!O21</f>
        <v>D</v>
      </c>
      <c r="G40" s="72" t="str">
        <f t="shared" si="1"/>
        <v>Ｄ</v>
      </c>
      <c r="H40" s="71" t="str">
        <f>男個形!K21</f>
        <v>中島</v>
      </c>
      <c r="I40" s="71" t="str">
        <f>男個形!L21</f>
        <v>茂原樟陽</v>
      </c>
    </row>
    <row r="41" spans="1:9">
      <c r="A41" s="72" t="str">
        <f>女個形!O27</f>
        <v>D</v>
      </c>
      <c r="B41" s="72" t="str">
        <f t="shared" si="0"/>
        <v>Ｄ</v>
      </c>
      <c r="C41" s="72" t="str">
        <f>女個形!K27</f>
        <v>清水</v>
      </c>
      <c r="D41" s="72" t="str">
        <f>女個形!L27</f>
        <v>秀明八千代</v>
      </c>
      <c r="F41" s="71" t="str">
        <f>男個形!O22</f>
        <v>D</v>
      </c>
      <c r="G41" s="72" t="str">
        <f t="shared" si="1"/>
        <v>Ｄ</v>
      </c>
      <c r="H41" s="71" t="str">
        <f>男個形!K22</f>
        <v>佐藤</v>
      </c>
      <c r="I41" s="71" t="str">
        <f>男個形!L22</f>
        <v>拓大紅陵</v>
      </c>
    </row>
    <row r="42" spans="1:9">
      <c r="F42" s="71" t="str">
        <f>男個形!O23</f>
        <v>D</v>
      </c>
      <c r="G42" s="72" t="str">
        <f t="shared" si="1"/>
        <v>Ｄ</v>
      </c>
      <c r="H42" s="71" t="str">
        <f>男個形!K23</f>
        <v>木村</v>
      </c>
      <c r="I42" s="71" t="str">
        <f>男個形!L23</f>
        <v>船橋東</v>
      </c>
    </row>
    <row r="43" spans="1:9">
      <c r="F43" s="71" t="str">
        <f>男個形!O24</f>
        <v>D</v>
      </c>
      <c r="G43" s="72" t="str">
        <f t="shared" si="1"/>
        <v>Ｄ</v>
      </c>
      <c r="H43" s="71" t="str">
        <f>男個形!K24</f>
        <v>御前</v>
      </c>
      <c r="I43" s="71" t="str">
        <f>男個形!L24</f>
        <v>渋谷幕張</v>
      </c>
    </row>
    <row r="44" spans="1:9">
      <c r="F44" s="71" t="str">
        <f>男個形!O25</f>
        <v>D</v>
      </c>
      <c r="G44" s="72" t="str">
        <f t="shared" si="1"/>
        <v>Ｄ</v>
      </c>
      <c r="H44" s="71" t="str">
        <f>男個形!K25</f>
        <v>伊藤</v>
      </c>
      <c r="I44" s="71" t="str">
        <f>男個形!L25</f>
        <v>成東</v>
      </c>
    </row>
    <row r="45" spans="1:9">
      <c r="F45" s="71" t="str">
        <f>男個形!O26</f>
        <v>D</v>
      </c>
      <c r="G45" s="72" t="str">
        <f t="shared" si="1"/>
        <v>Ｄ</v>
      </c>
      <c r="H45" s="71" t="str">
        <f>男個形!K26</f>
        <v>清川</v>
      </c>
      <c r="I45" s="71" t="str">
        <f>男個形!L26</f>
        <v>長生</v>
      </c>
    </row>
    <row r="46" spans="1:9">
      <c r="F46" s="71" t="str">
        <f>男個形!O27</f>
        <v>D</v>
      </c>
      <c r="G46" s="72" t="str">
        <f t="shared" si="1"/>
        <v>Ｄ</v>
      </c>
      <c r="H46" s="71" t="str">
        <f>男個形!K27</f>
        <v>髙橋</v>
      </c>
      <c r="I46" s="71" t="str">
        <f>男個形!L27</f>
        <v>拓大紅陵</v>
      </c>
    </row>
    <row r="47" spans="1:9">
      <c r="F47" s="71">
        <f>男個形!O28</f>
        <v>0</v>
      </c>
      <c r="G47" s="72" t="str">
        <f t="shared" si="1"/>
        <v>０</v>
      </c>
      <c r="H47" s="71">
        <f>男個形!K28</f>
        <v>0</v>
      </c>
      <c r="I47" s="71">
        <f>男個形!L28</f>
        <v>0</v>
      </c>
    </row>
  </sheetData>
  <mergeCells count="2">
    <mergeCell ref="A1:D1"/>
    <mergeCell ref="F1:I1"/>
  </mergeCells>
  <phoneticPr fontId="4"/>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N96"/>
  <sheetViews>
    <sheetView workbookViewId="0">
      <selection activeCell="H58" sqref="H58"/>
    </sheetView>
  </sheetViews>
  <sheetFormatPr defaultColWidth="9" defaultRowHeight="17.25"/>
  <cols>
    <col min="1" max="1" width="3.5" style="156" customWidth="1"/>
    <col min="2" max="2" width="6.875" style="157" customWidth="1"/>
    <col min="3" max="3" width="6.875" style="318" customWidth="1"/>
    <col min="4" max="5" width="8.625" style="161" customWidth="1"/>
    <col min="6" max="6" width="8.625" style="157" customWidth="1"/>
    <col min="7" max="10" width="3.125" style="161" customWidth="1"/>
    <col min="11" max="11" width="8.625" style="161" customWidth="1"/>
    <col min="12" max="12" width="8.625" style="50" customWidth="1"/>
    <col min="13" max="13" width="8.625" style="161" customWidth="1"/>
    <col min="14" max="14" width="3.875" style="161" bestFit="1" customWidth="1"/>
    <col min="15" max="15" width="6.875" style="157" customWidth="1"/>
    <col min="16" max="16" width="6.875" style="318" customWidth="1"/>
    <col min="17" max="17" width="4.5" style="161" bestFit="1" customWidth="1"/>
    <col min="18" max="18" width="4.5" style="161" customWidth="1"/>
    <col min="19" max="19" width="5.25" style="15" customWidth="1"/>
    <col min="20" max="20" width="5.25" style="50" customWidth="1"/>
    <col min="21" max="21" width="3.75" style="50" hidden="1" customWidth="1"/>
    <col min="22" max="22" width="5.25" style="157" customWidth="1"/>
    <col min="23" max="23" width="1.125" style="161" customWidth="1"/>
    <col min="24" max="26" width="5.25" style="161" customWidth="1"/>
    <col min="27" max="27" width="5.25" style="161" hidden="1" customWidth="1"/>
    <col min="28" max="28" width="5.25" style="161" customWidth="1"/>
    <col min="29" max="29" width="1.125" style="161" customWidth="1"/>
    <col min="30" max="32" width="5.25" style="161" customWidth="1"/>
    <col min="33" max="33" width="5.25" style="161" hidden="1" customWidth="1"/>
    <col min="34" max="34" width="5.25" style="161" customWidth="1"/>
    <col min="35" max="35" width="1.125" style="161" customWidth="1"/>
    <col min="36" max="38" width="5.25" style="161" customWidth="1"/>
    <col min="39" max="39" width="5.25" style="161" hidden="1" customWidth="1"/>
    <col min="40" max="53" width="5.25" style="161" customWidth="1"/>
    <col min="54" max="16384" width="9" style="161"/>
  </cols>
  <sheetData>
    <row r="1" spans="1:40">
      <c r="A1" s="225"/>
      <c r="B1" s="497" t="s">
        <v>96</v>
      </c>
      <c r="C1" s="497"/>
      <c r="D1" s="497"/>
      <c r="E1" s="497"/>
      <c r="F1" s="497"/>
      <c r="G1" s="497"/>
      <c r="H1" s="497"/>
      <c r="I1" s="497"/>
      <c r="J1" s="497"/>
      <c r="K1" s="497"/>
      <c r="L1" s="497"/>
      <c r="M1" s="497"/>
      <c r="N1" s="497"/>
      <c r="O1" s="497"/>
      <c r="P1" s="276"/>
      <c r="Q1" s="23"/>
      <c r="S1" s="319"/>
      <c r="W1" s="50"/>
      <c r="Y1" s="319"/>
      <c r="AE1" s="319"/>
      <c r="AK1" s="319"/>
    </row>
    <row r="2" spans="1:40" s="25" customFormat="1" ht="13.5">
      <c r="A2" s="225"/>
      <c r="B2" s="227" t="s">
        <v>0</v>
      </c>
      <c r="C2" s="320" t="s">
        <v>1</v>
      </c>
      <c r="D2" s="265"/>
      <c r="E2" s="191" t="s">
        <v>175</v>
      </c>
      <c r="F2" s="265"/>
      <c r="G2" s="265"/>
      <c r="H2" s="265"/>
      <c r="I2" s="265"/>
      <c r="J2" s="265"/>
      <c r="K2" s="265"/>
      <c r="L2" s="265" t="s">
        <v>176</v>
      </c>
      <c r="M2" s="262"/>
      <c r="N2" s="262"/>
      <c r="O2" s="227" t="s">
        <v>0</v>
      </c>
      <c r="P2" s="320" t="s">
        <v>1</v>
      </c>
      <c r="Q2" s="23"/>
      <c r="R2" s="77"/>
      <c r="S2" s="77"/>
      <c r="T2" s="321"/>
      <c r="U2" s="321"/>
      <c r="V2" s="321"/>
      <c r="W2" s="77"/>
      <c r="X2" s="77"/>
      <c r="Y2" s="77"/>
      <c r="Z2" s="77"/>
      <c r="AA2" s="77"/>
      <c r="AB2" s="77"/>
      <c r="AC2" s="77"/>
      <c r="AD2" s="77"/>
      <c r="AE2" s="77"/>
      <c r="AF2" s="77"/>
      <c r="AG2" s="77"/>
      <c r="AH2" s="77"/>
      <c r="AI2" s="77"/>
      <c r="AJ2" s="77"/>
      <c r="AK2" s="77"/>
      <c r="AL2" s="77"/>
      <c r="AM2" s="77"/>
      <c r="AN2" s="77"/>
    </row>
    <row r="3" spans="1:40" s="25" customFormat="1" ht="14.45" customHeight="1" thickBot="1">
      <c r="A3" s="498" t="s">
        <v>192</v>
      </c>
      <c r="B3" s="498"/>
      <c r="C3" s="499"/>
      <c r="D3" s="83"/>
      <c r="E3" s="82"/>
      <c r="F3" s="94"/>
      <c r="G3" s="82"/>
      <c r="H3" s="105"/>
      <c r="I3" s="82"/>
      <c r="J3" s="82"/>
      <c r="K3" s="106"/>
      <c r="L3" s="106"/>
      <c r="M3" s="115"/>
      <c r="N3" s="500" t="s">
        <v>177</v>
      </c>
      <c r="O3" s="501" t="str">
        <f>IFERROR(VLOOKUP(N3,男女個形!$B$2:$D$41,2,FALSE),"")</f>
        <v/>
      </c>
      <c r="P3" s="503" t="str">
        <f>IFERROR(VLOOKUP(N3,男女個形!$B$2:$D$41,3,FALSE),"")</f>
        <v/>
      </c>
      <c r="Q3" s="492"/>
      <c r="R3" s="74"/>
      <c r="S3" s="75"/>
      <c r="T3" s="75"/>
      <c r="U3" s="75"/>
      <c r="V3" s="76"/>
      <c r="W3" s="77"/>
      <c r="X3" s="74"/>
      <c r="Y3" s="75"/>
      <c r="Z3" s="75"/>
      <c r="AA3" s="75"/>
      <c r="AB3" s="76"/>
      <c r="AC3" s="77"/>
      <c r="AD3" s="74"/>
      <c r="AE3" s="75"/>
      <c r="AF3" s="75"/>
      <c r="AG3" s="75"/>
      <c r="AH3" s="76"/>
      <c r="AI3" s="77"/>
      <c r="AJ3" s="74"/>
      <c r="AK3" s="75"/>
      <c r="AL3" s="75"/>
      <c r="AM3" s="75">
        <v>19.899999999999999</v>
      </c>
      <c r="AN3" s="76"/>
    </row>
    <row r="4" spans="1:40" s="25" customFormat="1" ht="14.45" customHeight="1" thickTop="1" thickBot="1">
      <c r="A4" s="498"/>
      <c r="B4" s="498"/>
      <c r="C4" s="499"/>
      <c r="D4" s="103"/>
      <c r="E4" s="86"/>
      <c r="F4" s="94"/>
      <c r="G4" s="104"/>
      <c r="H4" s="105"/>
      <c r="I4" s="82"/>
      <c r="J4" s="94"/>
      <c r="K4" s="106"/>
      <c r="L4" s="107"/>
      <c r="M4" s="94"/>
      <c r="N4" s="500"/>
      <c r="O4" s="502"/>
      <c r="P4" s="503"/>
      <c r="Q4" s="492"/>
      <c r="R4" s="78"/>
      <c r="S4" s="77"/>
      <c r="T4" s="77"/>
      <c r="U4" s="77"/>
      <c r="V4" s="79"/>
      <c r="W4" s="77"/>
      <c r="X4" s="78"/>
      <c r="Y4" s="77"/>
      <c r="Z4" s="77"/>
      <c r="AA4" s="77"/>
      <c r="AB4" s="79"/>
      <c r="AC4" s="77"/>
      <c r="AD4" s="78"/>
      <c r="AE4" s="77"/>
      <c r="AF4" s="77"/>
      <c r="AG4" s="77"/>
      <c r="AH4" s="79"/>
      <c r="AI4" s="77"/>
      <c r="AJ4" s="78"/>
      <c r="AK4" s="77"/>
      <c r="AL4" s="77"/>
      <c r="AM4" s="77">
        <v>19.600000000000001</v>
      </c>
      <c r="AN4" s="79"/>
    </row>
    <row r="5" spans="1:40" s="25" customFormat="1" ht="14.45" customHeight="1" thickTop="1" thickBot="1">
      <c r="A5" s="498" t="s">
        <v>178</v>
      </c>
      <c r="B5" s="498" t="str">
        <f>IFERROR(VLOOKUP(A5,男女個形!$B$2:$D$41,2,FALSE),"")</f>
        <v/>
      </c>
      <c r="C5" s="499" t="str">
        <f>IFERROR(VLOOKUP(A5,男女個形!$B$2:$D$41,3,FALSE),"")</f>
        <v/>
      </c>
      <c r="D5" s="85"/>
      <c r="E5" s="87"/>
      <c r="F5" s="94"/>
      <c r="G5" s="94"/>
      <c r="H5" s="105"/>
      <c r="I5" s="82"/>
      <c r="J5" s="104"/>
      <c r="K5" s="91"/>
      <c r="L5" s="108"/>
      <c r="M5" s="95"/>
      <c r="N5" s="500" t="s">
        <v>179</v>
      </c>
      <c r="O5" s="501" t="str">
        <f>IFERROR(VLOOKUP(N5,男女個形!$B$2:$D$41,2,FALSE),"")</f>
        <v/>
      </c>
      <c r="P5" s="503" t="str">
        <f>IFERROR(VLOOKUP(N5,男女個形!$B$2:$D$41,3,FALSE),"")</f>
        <v/>
      </c>
      <c r="Q5" s="492"/>
      <c r="R5" s="78"/>
      <c r="S5" s="77"/>
      <c r="T5" s="77"/>
      <c r="U5" s="77"/>
      <c r="V5" s="79"/>
      <c r="W5" s="77"/>
      <c r="X5" s="78"/>
      <c r="Y5" s="77"/>
      <c r="Z5" s="77"/>
      <c r="AA5" s="77"/>
      <c r="AB5" s="79"/>
      <c r="AC5" s="77"/>
      <c r="AD5" s="78"/>
      <c r="AE5" s="77"/>
      <c r="AF5" s="77"/>
      <c r="AG5" s="77"/>
      <c r="AH5" s="79"/>
      <c r="AI5" s="77"/>
      <c r="AJ5" s="78"/>
      <c r="AK5" s="77"/>
      <c r="AL5" s="77"/>
      <c r="AM5" s="77">
        <v>19.45</v>
      </c>
      <c r="AN5" s="79"/>
    </row>
    <row r="6" spans="1:40" s="25" customFormat="1" ht="14.45" customHeight="1" thickTop="1" thickBot="1">
      <c r="A6" s="498"/>
      <c r="B6" s="498"/>
      <c r="C6" s="499"/>
      <c r="D6" s="82"/>
      <c r="E6" s="109">
        <f>E5</f>
        <v>0</v>
      </c>
      <c r="F6" s="86"/>
      <c r="G6" s="94"/>
      <c r="H6" s="105"/>
      <c r="I6" s="82"/>
      <c r="J6" s="104"/>
      <c r="K6" s="107"/>
      <c r="L6" s="110">
        <f>L5</f>
        <v>0</v>
      </c>
      <c r="M6" s="111"/>
      <c r="N6" s="500"/>
      <c r="O6" s="502"/>
      <c r="P6" s="503"/>
      <c r="Q6" s="492"/>
      <c r="R6" s="78"/>
      <c r="S6" s="77"/>
      <c r="T6" s="77"/>
      <c r="U6" s="77"/>
      <c r="V6" s="79"/>
      <c r="W6" s="77"/>
      <c r="X6" s="78"/>
      <c r="Y6" s="77"/>
      <c r="Z6" s="77"/>
      <c r="AA6" s="77"/>
      <c r="AB6" s="79"/>
      <c r="AC6" s="77"/>
      <c r="AD6" s="78"/>
      <c r="AE6" s="77"/>
      <c r="AF6" s="77"/>
      <c r="AG6" s="77"/>
      <c r="AH6" s="79"/>
      <c r="AI6" s="77"/>
      <c r="AJ6" s="78"/>
      <c r="AK6" s="77"/>
      <c r="AL6" s="77"/>
      <c r="AM6" s="77">
        <v>19.399999999999999</v>
      </c>
      <c r="AN6" s="79"/>
    </row>
    <row r="7" spans="1:40" s="25" customFormat="1" ht="14.45" customHeight="1" thickTop="1" thickBot="1">
      <c r="A7" s="498" t="s">
        <v>180</v>
      </c>
      <c r="B7" s="498" t="str">
        <f>IFERROR(VLOOKUP(A7,男女個形!$B$2:$D$41,2,FALSE),"")</f>
        <v/>
      </c>
      <c r="C7" s="499" t="str">
        <f>IFERROR(VLOOKUP(A7,男女個形!$B$2:$D$41,3,FALSE),"")</f>
        <v/>
      </c>
      <c r="D7" s="83"/>
      <c r="E7" s="112">
        <f>E8</f>
        <v>0</v>
      </c>
      <c r="F7" s="87"/>
      <c r="G7" s="94"/>
      <c r="H7" s="105"/>
      <c r="I7" s="82"/>
      <c r="J7" s="91"/>
      <c r="K7" s="113"/>
      <c r="L7" s="114">
        <f>L8</f>
        <v>0</v>
      </c>
      <c r="M7" s="115"/>
      <c r="N7" s="500" t="s">
        <v>181</v>
      </c>
      <c r="O7" s="501" t="str">
        <f>IFERROR(VLOOKUP(N7,男女個形!$B$2:$D$41,2,FALSE),"")</f>
        <v/>
      </c>
      <c r="P7" s="503" t="str">
        <f>IFERROR(VLOOKUP(N7,男女個形!$B$2:$D$41,3,FALSE),"")</f>
        <v/>
      </c>
      <c r="Q7" s="492"/>
      <c r="R7" s="78"/>
      <c r="S7" s="77"/>
      <c r="T7" s="77"/>
      <c r="U7" s="77"/>
      <c r="V7" s="79"/>
      <c r="W7" s="77"/>
      <c r="X7" s="78"/>
      <c r="Y7" s="77"/>
      <c r="Z7" s="77"/>
      <c r="AA7" s="77"/>
      <c r="AB7" s="79"/>
      <c r="AC7" s="77"/>
      <c r="AD7" s="78"/>
      <c r="AE7" s="77"/>
      <c r="AF7" s="77"/>
      <c r="AG7" s="77"/>
      <c r="AH7" s="79"/>
      <c r="AI7" s="77"/>
      <c r="AJ7" s="78"/>
      <c r="AK7" s="77"/>
      <c r="AL7" s="77"/>
      <c r="AM7" s="77">
        <v>19.100000000000001</v>
      </c>
      <c r="AN7" s="79"/>
    </row>
    <row r="8" spans="1:40" s="25" customFormat="1" ht="14.45" customHeight="1" thickTop="1" thickBot="1">
      <c r="A8" s="498"/>
      <c r="B8" s="498"/>
      <c r="C8" s="499"/>
      <c r="D8" s="89"/>
      <c r="E8" s="88"/>
      <c r="F8" s="109">
        <f>$F$7</f>
        <v>0</v>
      </c>
      <c r="G8" s="94"/>
      <c r="H8" s="105"/>
      <c r="I8" s="82"/>
      <c r="J8" s="91"/>
      <c r="K8" s="116">
        <f>$K$7</f>
        <v>0</v>
      </c>
      <c r="L8" s="117"/>
      <c r="M8" s="94"/>
      <c r="N8" s="500"/>
      <c r="O8" s="502"/>
      <c r="P8" s="503"/>
      <c r="Q8" s="492"/>
      <c r="R8" s="78"/>
      <c r="S8" s="77"/>
      <c r="T8" s="77"/>
      <c r="U8" s="77"/>
      <c r="V8" s="79"/>
      <c r="W8" s="77"/>
      <c r="X8" s="78"/>
      <c r="Y8" s="77"/>
      <c r="Z8" s="77"/>
      <c r="AA8" s="77"/>
      <c r="AB8" s="79"/>
      <c r="AC8" s="77"/>
      <c r="AD8" s="78"/>
      <c r="AE8" s="77"/>
      <c r="AF8" s="77"/>
      <c r="AG8" s="77"/>
      <c r="AH8" s="79"/>
      <c r="AI8" s="77"/>
      <c r="AJ8" s="78"/>
      <c r="AK8" s="77"/>
      <c r="AL8" s="77"/>
      <c r="AM8" s="77">
        <v>18.95</v>
      </c>
      <c r="AN8" s="79"/>
    </row>
    <row r="9" spans="1:40" s="25" customFormat="1" ht="14.45" customHeight="1" thickTop="1" thickBot="1">
      <c r="A9" s="498" t="s">
        <v>182</v>
      </c>
      <c r="B9" s="498" t="str">
        <f>IFERROR(VLOOKUP(A9,男女個形!$B$2:$D$41,2,FALSE),"")</f>
        <v/>
      </c>
      <c r="C9" s="499" t="str">
        <f>IFERROR(VLOOKUP(A9,男女個形!$B$2:$D$41,3,FALSE),"")</f>
        <v/>
      </c>
      <c r="D9" s="85"/>
      <c r="E9" s="82"/>
      <c r="F9" s="118">
        <f>$F$7</f>
        <v>0</v>
      </c>
      <c r="G9" s="94"/>
      <c r="H9" s="105"/>
      <c r="I9" s="82"/>
      <c r="J9" s="119"/>
      <c r="K9" s="120">
        <f t="shared" ref="K9:K10" si="0">$K$7</f>
        <v>0</v>
      </c>
      <c r="L9" s="119"/>
      <c r="M9" s="95"/>
      <c r="N9" s="500" t="s">
        <v>183</v>
      </c>
      <c r="O9" s="501" t="str">
        <f>IFERROR(VLOOKUP(N9,男女個形!$B$2:$D$41,2,FALSE),"")</f>
        <v/>
      </c>
      <c r="P9" s="503" t="str">
        <f>IFERROR(VLOOKUP(N9,男女個形!$B$2:$D$41,3,FALSE),"")</f>
        <v/>
      </c>
      <c r="Q9" s="492"/>
      <c r="R9" s="78"/>
      <c r="S9" s="77"/>
      <c r="T9" s="77"/>
      <c r="U9" s="77"/>
      <c r="V9" s="79"/>
      <c r="W9" s="49"/>
      <c r="X9" s="78"/>
      <c r="Y9" s="77"/>
      <c r="Z9" s="77"/>
      <c r="AA9" s="77"/>
      <c r="AB9" s="79"/>
      <c r="AC9" s="77"/>
      <c r="AD9" s="78"/>
      <c r="AE9" s="77"/>
      <c r="AF9" s="77"/>
      <c r="AG9" s="77"/>
      <c r="AH9" s="79"/>
      <c r="AI9" s="77"/>
      <c r="AJ9" s="78"/>
      <c r="AK9" s="77"/>
      <c r="AL9" s="77"/>
      <c r="AM9" s="77">
        <v>18.899999999999999</v>
      </c>
      <c r="AN9" s="79"/>
    </row>
    <row r="10" spans="1:40" s="25" customFormat="1" ht="14.45" customHeight="1" thickTop="1" thickBot="1">
      <c r="A10" s="498"/>
      <c r="B10" s="498"/>
      <c r="C10" s="499"/>
      <c r="D10" s="82"/>
      <c r="E10" s="121"/>
      <c r="F10" s="118"/>
      <c r="G10" s="122">
        <f t="shared" ref="G10" si="1">$H$10</f>
        <v>0</v>
      </c>
      <c r="H10" s="123"/>
      <c r="I10" s="124"/>
      <c r="J10" s="125">
        <f>$I$10</f>
        <v>0</v>
      </c>
      <c r="K10" s="120">
        <f t="shared" si="0"/>
        <v>0</v>
      </c>
      <c r="L10" s="111"/>
      <c r="M10" s="111"/>
      <c r="N10" s="500"/>
      <c r="O10" s="502"/>
      <c r="P10" s="503"/>
      <c r="Q10" s="492"/>
      <c r="R10" s="78"/>
      <c r="S10" s="77"/>
      <c r="T10" s="77"/>
      <c r="U10" s="77"/>
      <c r="V10" s="79"/>
      <c r="W10" s="77"/>
      <c r="X10" s="78"/>
      <c r="Y10" s="77"/>
      <c r="Z10" s="77"/>
      <c r="AA10" s="77"/>
      <c r="AB10" s="79"/>
      <c r="AC10" s="77"/>
      <c r="AD10" s="78"/>
      <c r="AE10" s="77"/>
      <c r="AF10" s="77"/>
      <c r="AG10" s="77"/>
      <c r="AH10" s="79"/>
      <c r="AI10" s="77"/>
      <c r="AJ10" s="78"/>
      <c r="AK10" s="77"/>
      <c r="AL10" s="77"/>
      <c r="AM10" s="77">
        <v>18.850000000000001</v>
      </c>
      <c r="AN10" s="79"/>
    </row>
    <row r="11" spans="1:40" s="25" customFormat="1" ht="14.45" customHeight="1" thickTop="1" thickBot="1">
      <c r="A11" s="498" t="s">
        <v>184</v>
      </c>
      <c r="B11" s="498" t="str">
        <f>IFERROR(VLOOKUP(A11,男女個形!$B$2:$D$41,2,FALSE),"")</f>
        <v/>
      </c>
      <c r="C11" s="499" t="str">
        <f>IFERROR(VLOOKUP(A11,男女個形!$B$2:$D$41,3,FALSE),"")</f>
        <v/>
      </c>
      <c r="D11" s="83"/>
      <c r="E11" s="82"/>
      <c r="F11" s="118">
        <f>$F$14</f>
        <v>0</v>
      </c>
      <c r="G11" s="504"/>
      <c r="H11" s="505"/>
      <c r="I11" s="505"/>
      <c r="J11" s="506"/>
      <c r="K11" s="126">
        <f>$K$14</f>
        <v>0</v>
      </c>
      <c r="L11" s="106"/>
      <c r="M11" s="115"/>
      <c r="N11" s="500" t="s">
        <v>185</v>
      </c>
      <c r="O11" s="501" t="str">
        <f>IFERROR(VLOOKUP(N11,男女個形!$B$2:$D$41,2,FALSE),"")</f>
        <v/>
      </c>
      <c r="P11" s="503" t="str">
        <f>IFERROR(VLOOKUP(N11,男女個形!$B$2:$D$41,3,FALSE),"")</f>
        <v/>
      </c>
      <c r="Q11" s="492"/>
      <c r="R11" s="78"/>
      <c r="S11" s="77"/>
      <c r="T11" s="77"/>
      <c r="U11" s="77"/>
      <c r="V11" s="79"/>
      <c r="W11" s="77"/>
      <c r="X11" s="78"/>
      <c r="Y11" s="77"/>
      <c r="Z11" s="77"/>
      <c r="AA11" s="77"/>
      <c r="AB11" s="79"/>
      <c r="AC11" s="77"/>
      <c r="AD11" s="78"/>
      <c r="AE11" s="77"/>
      <c r="AF11" s="77"/>
      <c r="AG11" s="77"/>
      <c r="AH11" s="79"/>
      <c r="AI11" s="77"/>
      <c r="AJ11" s="78"/>
      <c r="AK11" s="77"/>
      <c r="AL11" s="77"/>
      <c r="AM11" s="77"/>
      <c r="AN11" s="79"/>
    </row>
    <row r="12" spans="1:40" s="25" customFormat="1" ht="14.45" customHeight="1" thickTop="1" thickBot="1">
      <c r="A12" s="498"/>
      <c r="B12" s="498"/>
      <c r="C12" s="499"/>
      <c r="D12" s="89"/>
      <c r="E12" s="90"/>
      <c r="F12" s="118">
        <f t="shared" ref="F12" si="2">$F$14</f>
        <v>0</v>
      </c>
      <c r="G12" s="94"/>
      <c r="H12" s="94"/>
      <c r="I12" s="94"/>
      <c r="J12" s="119"/>
      <c r="K12" s="126">
        <f t="shared" ref="K12" si="3">$K$14</f>
        <v>0</v>
      </c>
      <c r="L12" s="107"/>
      <c r="M12" s="94"/>
      <c r="N12" s="500"/>
      <c r="O12" s="502"/>
      <c r="P12" s="503"/>
      <c r="Q12" s="492"/>
      <c r="R12" s="78"/>
      <c r="S12" s="77"/>
      <c r="T12" s="77"/>
      <c r="U12" s="77"/>
      <c r="V12" s="79"/>
      <c r="W12" s="77"/>
      <c r="X12" s="78"/>
      <c r="Y12" s="77"/>
      <c r="Z12" s="77"/>
      <c r="AA12" s="77"/>
      <c r="AB12" s="79"/>
      <c r="AC12" s="77"/>
      <c r="AD12" s="78"/>
      <c r="AE12" s="77"/>
      <c r="AF12" s="77"/>
      <c r="AG12" s="77"/>
      <c r="AH12" s="79"/>
      <c r="AI12" s="77"/>
      <c r="AJ12" s="78"/>
      <c r="AK12" s="77"/>
      <c r="AL12" s="77"/>
      <c r="AM12" s="77"/>
      <c r="AN12" s="79"/>
    </row>
    <row r="13" spans="1:40" s="25" customFormat="1" ht="14.45" customHeight="1" thickTop="1" thickBot="1">
      <c r="A13" s="498" t="s">
        <v>186</v>
      </c>
      <c r="B13" s="498" t="str">
        <f>IFERROR(VLOOKUP(A13,男女個形!$B$2:$D$41,2,FALSE),"")</f>
        <v/>
      </c>
      <c r="C13" s="499" t="str">
        <f>IFERROR(VLOOKUP(A13,男女個形!$B$2:$D$41,3,FALSE),"")</f>
        <v/>
      </c>
      <c r="D13" s="85"/>
      <c r="E13" s="91"/>
      <c r="F13" s="112">
        <f>$F$14</f>
        <v>0</v>
      </c>
      <c r="G13" s="94"/>
      <c r="H13" s="94"/>
      <c r="I13" s="94"/>
      <c r="J13" s="91"/>
      <c r="K13" s="112">
        <f>$K$14</f>
        <v>0</v>
      </c>
      <c r="L13" s="108"/>
      <c r="M13" s="95"/>
      <c r="N13" s="500" t="s">
        <v>187</v>
      </c>
      <c r="O13" s="501" t="str">
        <f>IFERROR(VLOOKUP(N13,男女個形!$B$2:$D$41,2,FALSE),"")</f>
        <v/>
      </c>
      <c r="P13" s="503" t="str">
        <f>IFERROR(VLOOKUP(N13,男女個形!$B$2:$D$41,3,FALSE),"")</f>
        <v/>
      </c>
      <c r="Q13" s="492"/>
      <c r="R13" s="78"/>
      <c r="S13" s="77"/>
      <c r="T13" s="77"/>
      <c r="U13" s="77"/>
      <c r="V13" s="79"/>
      <c r="W13" s="77"/>
      <c r="X13" s="78"/>
      <c r="Y13" s="77"/>
      <c r="Z13" s="77"/>
      <c r="AA13" s="77"/>
      <c r="AB13" s="79"/>
      <c r="AC13" s="77"/>
      <c r="AD13" s="78"/>
      <c r="AE13" s="77"/>
      <c r="AF13" s="77"/>
      <c r="AG13" s="77"/>
      <c r="AH13" s="79"/>
      <c r="AI13" s="77"/>
      <c r="AJ13" s="78"/>
      <c r="AK13" s="77"/>
      <c r="AL13" s="77"/>
      <c r="AM13" s="77"/>
      <c r="AN13" s="79"/>
    </row>
    <row r="14" spans="1:40" s="25" customFormat="1" ht="14.45" customHeight="1" thickTop="1" thickBot="1">
      <c r="A14" s="498"/>
      <c r="B14" s="498"/>
      <c r="C14" s="499"/>
      <c r="D14" s="82"/>
      <c r="E14" s="109">
        <f>E13</f>
        <v>0</v>
      </c>
      <c r="F14" s="93"/>
      <c r="G14" s="94"/>
      <c r="H14" s="94"/>
      <c r="I14" s="94"/>
      <c r="J14" s="91"/>
      <c r="K14" s="127"/>
      <c r="L14" s="110">
        <f>L13</f>
        <v>0</v>
      </c>
      <c r="M14" s="111"/>
      <c r="N14" s="500"/>
      <c r="O14" s="502"/>
      <c r="P14" s="503"/>
      <c r="Q14" s="492"/>
      <c r="R14" s="78"/>
      <c r="S14" s="77"/>
      <c r="T14" s="77"/>
      <c r="U14" s="77"/>
      <c r="V14" s="79"/>
      <c r="W14" s="77"/>
      <c r="X14" s="78"/>
      <c r="Y14" s="77"/>
      <c r="Z14" s="77"/>
      <c r="AA14" s="77"/>
      <c r="AB14" s="79"/>
      <c r="AC14" s="77"/>
      <c r="AD14" s="78"/>
      <c r="AE14" s="77"/>
      <c r="AF14" s="77"/>
      <c r="AG14" s="77"/>
      <c r="AH14" s="79"/>
      <c r="AI14" s="77"/>
      <c r="AJ14" s="78"/>
      <c r="AK14" s="77"/>
      <c r="AL14" s="77"/>
      <c r="AM14" s="77"/>
      <c r="AN14" s="79"/>
    </row>
    <row r="15" spans="1:40" s="25" customFormat="1" ht="14.45" customHeight="1" thickTop="1" thickBot="1">
      <c r="A15" s="498" t="s">
        <v>188</v>
      </c>
      <c r="B15" s="498" t="str">
        <f>IFERROR(VLOOKUP(A15,男女個形!$B$2:$D$41,2,FALSE),"")</f>
        <v/>
      </c>
      <c r="C15" s="499" t="str">
        <f>IFERROR(VLOOKUP(A15,男女個形!$B$2:$D$41,3,FALSE),"")</f>
        <v/>
      </c>
      <c r="D15" s="83"/>
      <c r="E15" s="128">
        <f>E16</f>
        <v>0</v>
      </c>
      <c r="F15" s="82"/>
      <c r="G15" s="94"/>
      <c r="H15" s="94"/>
      <c r="I15" s="94"/>
      <c r="J15" s="104"/>
      <c r="K15" s="129"/>
      <c r="L15" s="114">
        <f>L16</f>
        <v>0</v>
      </c>
      <c r="M15" s="115"/>
      <c r="N15" s="500" t="s">
        <v>189</v>
      </c>
      <c r="O15" s="501" t="str">
        <f>IFERROR(VLOOKUP(N15,男女個形!$B$2:$D$41,2,FALSE),"")</f>
        <v/>
      </c>
      <c r="P15" s="503" t="str">
        <f>IFERROR(VLOOKUP(N15,男女個形!$B$2:$D$41,3,FALSE),"")</f>
        <v/>
      </c>
      <c r="Q15" s="492"/>
      <c r="R15" s="78"/>
      <c r="S15" s="77"/>
      <c r="T15" s="77"/>
      <c r="U15" s="77"/>
      <c r="V15" s="79"/>
      <c r="W15" s="77"/>
      <c r="X15" s="78"/>
      <c r="Y15" s="77"/>
      <c r="Z15" s="77"/>
      <c r="AA15" s="77"/>
      <c r="AB15" s="79"/>
      <c r="AC15" s="77"/>
      <c r="AD15" s="78"/>
      <c r="AE15" s="77"/>
      <c r="AF15" s="77"/>
      <c r="AG15" s="77"/>
      <c r="AH15" s="79"/>
      <c r="AI15" s="77"/>
      <c r="AJ15" s="78"/>
      <c r="AK15" s="77"/>
      <c r="AL15" s="77"/>
      <c r="AM15" s="77"/>
      <c r="AN15" s="79"/>
    </row>
    <row r="16" spans="1:40" s="25" customFormat="1" ht="14.45" customHeight="1" thickTop="1" thickBot="1">
      <c r="A16" s="498"/>
      <c r="B16" s="498"/>
      <c r="C16" s="499"/>
      <c r="D16" s="84"/>
      <c r="E16" s="92"/>
      <c r="F16" s="94"/>
      <c r="G16" s="121"/>
      <c r="H16" s="121"/>
      <c r="I16" s="121"/>
      <c r="J16" s="111"/>
      <c r="K16" s="91"/>
      <c r="L16" s="117"/>
      <c r="M16" s="94"/>
      <c r="N16" s="500"/>
      <c r="O16" s="502"/>
      <c r="P16" s="503"/>
      <c r="Q16" s="492"/>
      <c r="R16" s="78"/>
      <c r="S16" s="77"/>
      <c r="T16" s="77"/>
      <c r="U16" s="77"/>
      <c r="V16" s="79"/>
      <c r="W16" s="77"/>
      <c r="X16" s="78"/>
      <c r="Y16" s="77"/>
      <c r="Z16" s="77"/>
      <c r="AA16" s="77"/>
      <c r="AB16" s="79"/>
      <c r="AC16" s="77"/>
      <c r="AD16" s="78"/>
      <c r="AE16" s="77"/>
      <c r="AF16" s="77"/>
      <c r="AG16" s="77"/>
      <c r="AH16" s="79"/>
      <c r="AI16" s="77"/>
      <c r="AJ16" s="78"/>
      <c r="AK16" s="77"/>
      <c r="AL16" s="77"/>
      <c r="AM16" s="77"/>
      <c r="AN16" s="79"/>
    </row>
    <row r="17" spans="1:40" s="25" customFormat="1" ht="14.45" customHeight="1" thickTop="1" thickBot="1">
      <c r="A17" s="498" t="s">
        <v>190</v>
      </c>
      <c r="B17" s="498" t="str">
        <f>IFERROR(VLOOKUP(A17,男女個形!$B$2:$D$41,2,FALSE),"")</f>
        <v/>
      </c>
      <c r="C17" s="499" t="str">
        <f>IFERROR(VLOOKUP(A17,男女個形!$B$2:$D$41,3,FALSE),"")</f>
        <v/>
      </c>
      <c r="D17" s="85"/>
      <c r="E17" s="82"/>
      <c r="F17" s="94"/>
      <c r="G17" s="121"/>
      <c r="H17" s="121"/>
      <c r="I17" s="121"/>
      <c r="J17" s="111"/>
      <c r="K17" s="111"/>
      <c r="L17" s="119"/>
      <c r="M17" s="95"/>
      <c r="N17" s="500" t="s">
        <v>191</v>
      </c>
      <c r="O17" s="501" t="str">
        <f>IFERROR(VLOOKUP(N17,男女個形!$B$2:$D$41,2,FALSE),"")</f>
        <v/>
      </c>
      <c r="P17" s="503" t="str">
        <f>IFERROR(VLOOKUP(N17,男女個形!$B$2:$D$41,3,FALSE),"")</f>
        <v/>
      </c>
      <c r="Q17" s="492"/>
      <c r="R17" s="78"/>
      <c r="S17" s="77"/>
      <c r="T17" s="321"/>
      <c r="U17" s="321"/>
      <c r="V17" s="322"/>
      <c r="W17" s="77"/>
      <c r="X17" s="78"/>
      <c r="Y17" s="77"/>
      <c r="Z17" s="77"/>
      <c r="AA17" s="77"/>
      <c r="AB17" s="79"/>
      <c r="AC17" s="77"/>
      <c r="AD17" s="78"/>
      <c r="AE17" s="77"/>
      <c r="AF17" s="77"/>
      <c r="AG17" s="77"/>
      <c r="AH17" s="79"/>
      <c r="AI17" s="77"/>
      <c r="AJ17" s="78"/>
      <c r="AK17" s="77"/>
      <c r="AL17" s="77"/>
      <c r="AM17" s="77"/>
      <c r="AN17" s="79"/>
    </row>
    <row r="18" spans="1:40" s="25" customFormat="1" ht="14.45" customHeight="1" thickTop="1">
      <c r="A18" s="498"/>
      <c r="B18" s="498"/>
      <c r="C18" s="499"/>
      <c r="D18" s="82"/>
      <c r="E18" s="121"/>
      <c r="F18" s="94"/>
      <c r="G18" s="121"/>
      <c r="H18" s="121"/>
      <c r="I18" s="121"/>
      <c r="J18" s="104"/>
      <c r="K18" s="111"/>
      <c r="L18" s="111"/>
      <c r="M18" s="111"/>
      <c r="N18" s="498"/>
      <c r="O18" s="502"/>
      <c r="P18" s="503"/>
      <c r="Q18" s="492"/>
      <c r="R18" s="323"/>
      <c r="S18" s="324"/>
      <c r="T18" s="325"/>
      <c r="U18" s="325"/>
      <c r="V18" s="326"/>
      <c r="W18" s="77"/>
      <c r="X18" s="323"/>
      <c r="Y18" s="324"/>
      <c r="Z18" s="324"/>
      <c r="AA18" s="324"/>
      <c r="AB18" s="327"/>
      <c r="AC18" s="77"/>
      <c r="AD18" s="323"/>
      <c r="AE18" s="324"/>
      <c r="AF18" s="324"/>
      <c r="AG18" s="324"/>
      <c r="AH18" s="327"/>
      <c r="AI18" s="77"/>
      <c r="AJ18" s="323"/>
      <c r="AK18" s="324"/>
      <c r="AL18" s="324"/>
      <c r="AM18" s="324"/>
      <c r="AN18" s="327"/>
    </row>
    <row r="19" spans="1:40" s="25" customFormat="1" ht="13.5">
      <c r="A19" s="139"/>
      <c r="B19" s="139"/>
      <c r="C19" s="232"/>
      <c r="D19" s="328"/>
      <c r="E19" s="329"/>
      <c r="F19" s="310"/>
      <c r="G19" s="329"/>
      <c r="H19" s="329"/>
      <c r="I19" s="329"/>
      <c r="J19" s="191"/>
      <c r="K19" s="330"/>
      <c r="L19" s="329"/>
      <c r="M19" s="331"/>
      <c r="N19" s="139"/>
      <c r="O19" s="139"/>
      <c r="P19" s="139"/>
      <c r="Q19" s="139"/>
      <c r="R19" s="77"/>
      <c r="S19" s="77"/>
      <c r="T19" s="321"/>
      <c r="U19" s="321"/>
      <c r="V19" s="321"/>
      <c r="W19" s="77"/>
      <c r="X19" s="77"/>
      <c r="Y19" s="77"/>
      <c r="Z19" s="77"/>
      <c r="AA19" s="77"/>
      <c r="AB19" s="77"/>
      <c r="AC19" s="77"/>
      <c r="AD19" s="77"/>
      <c r="AE19" s="77"/>
      <c r="AF19" s="77"/>
      <c r="AG19" s="77"/>
      <c r="AH19" s="77"/>
      <c r="AI19" s="77"/>
      <c r="AJ19" s="77"/>
      <c r="AK19" s="77"/>
      <c r="AL19" s="77"/>
      <c r="AM19" s="77"/>
      <c r="AN19" s="77"/>
    </row>
    <row r="20" spans="1:40" s="25" customFormat="1" ht="13.5">
      <c r="A20" s="139"/>
      <c r="B20" s="139"/>
      <c r="C20" s="310" t="s">
        <v>132</v>
      </c>
      <c r="D20" s="328"/>
      <c r="E20" s="329"/>
      <c r="F20" s="310"/>
      <c r="G20" s="329"/>
      <c r="H20" s="329"/>
      <c r="I20" s="329"/>
      <c r="J20" s="191"/>
      <c r="K20" s="330"/>
      <c r="L20" s="329"/>
      <c r="M20" s="331"/>
      <c r="N20" s="139"/>
      <c r="O20" s="139"/>
      <c r="P20" s="139"/>
      <c r="Q20" s="139"/>
      <c r="R20" s="77"/>
      <c r="S20" s="77"/>
      <c r="T20" s="321"/>
      <c r="U20" s="321"/>
      <c r="V20" s="321"/>
      <c r="W20" s="77"/>
      <c r="X20" s="77"/>
      <c r="Y20" s="77"/>
      <c r="Z20" s="77"/>
      <c r="AA20" s="77"/>
      <c r="AB20" s="77"/>
      <c r="AC20" s="77"/>
      <c r="AD20" s="77"/>
      <c r="AE20" s="77"/>
      <c r="AF20" s="77"/>
      <c r="AG20" s="77"/>
      <c r="AH20" s="77"/>
      <c r="AI20" s="77"/>
      <c r="AJ20" s="77"/>
      <c r="AK20" s="77"/>
      <c r="AL20" s="77"/>
      <c r="AM20" s="77"/>
      <c r="AN20" s="77"/>
    </row>
    <row r="21" spans="1:40" s="25" customFormat="1" ht="14.25" thickBot="1">
      <c r="A21" s="139"/>
      <c r="B21" s="498"/>
      <c r="C21" s="503"/>
      <c r="D21" s="96"/>
      <c r="E21" s="126">
        <f>E22</f>
        <v>0</v>
      </c>
      <c r="F21" s="310"/>
      <c r="G21" s="329"/>
      <c r="H21" s="329"/>
      <c r="I21" s="329"/>
      <c r="J21" s="191"/>
      <c r="K21" s="330"/>
      <c r="L21" s="329"/>
      <c r="M21" s="331"/>
      <c r="N21" s="139"/>
      <c r="O21" s="139"/>
      <c r="P21" s="139"/>
      <c r="Q21" s="139"/>
      <c r="R21" s="77"/>
      <c r="S21" s="77"/>
      <c r="T21" s="321"/>
      <c r="U21" s="321"/>
      <c r="V21" s="321"/>
      <c r="W21" s="77"/>
      <c r="X21" s="77"/>
      <c r="Y21" s="77"/>
      <c r="Z21" s="77"/>
      <c r="AA21" s="77"/>
      <c r="AB21" s="77"/>
      <c r="AC21" s="77"/>
      <c r="AD21" s="77"/>
      <c r="AE21" s="77"/>
      <c r="AF21" s="77"/>
      <c r="AG21" s="77"/>
      <c r="AH21" s="77"/>
      <c r="AI21" s="77"/>
      <c r="AJ21" s="77"/>
      <c r="AK21" s="77"/>
      <c r="AL21" s="77"/>
      <c r="AM21" s="77"/>
      <c r="AN21" s="77"/>
    </row>
    <row r="22" spans="1:40" s="25" customFormat="1" ht="15" thickTop="1" thickBot="1">
      <c r="A22" s="139"/>
      <c r="B22" s="498"/>
      <c r="C22" s="503"/>
      <c r="D22" s="97"/>
      <c r="E22" s="99"/>
      <c r="F22" s="310"/>
      <c r="G22" s="329"/>
      <c r="H22" s="329"/>
      <c r="I22" s="329"/>
      <c r="J22" s="191"/>
      <c r="K22" s="330"/>
      <c r="L22" s="329"/>
      <c r="M22" s="331"/>
      <c r="N22" s="139"/>
      <c r="O22" s="139"/>
      <c r="P22" s="139"/>
      <c r="Q22" s="139"/>
      <c r="R22" s="77"/>
      <c r="S22" s="77"/>
      <c r="T22" s="321"/>
      <c r="U22" s="321"/>
      <c r="V22" s="321"/>
      <c r="W22" s="77"/>
      <c r="X22" s="77"/>
      <c r="Y22" s="77"/>
      <c r="Z22" s="77"/>
      <c r="AA22" s="77"/>
      <c r="AB22" s="77"/>
      <c r="AC22" s="77"/>
      <c r="AD22" s="77"/>
      <c r="AE22" s="77"/>
      <c r="AF22" s="77"/>
      <c r="AG22" s="77"/>
      <c r="AH22" s="77"/>
      <c r="AI22" s="77"/>
      <c r="AJ22" s="77"/>
      <c r="AK22" s="77"/>
      <c r="AL22" s="77"/>
      <c r="AM22" s="77"/>
      <c r="AN22" s="77"/>
    </row>
    <row r="23" spans="1:40" s="25" customFormat="1" ht="15" thickTop="1" thickBot="1">
      <c r="A23" s="139"/>
      <c r="B23" s="498"/>
      <c r="C23" s="503"/>
      <c r="D23" s="98"/>
      <c r="E23" s="81"/>
      <c r="F23" s="310"/>
      <c r="G23" s="329"/>
      <c r="H23" s="329"/>
      <c r="I23" s="329"/>
      <c r="J23" s="191"/>
      <c r="K23" s="330"/>
      <c r="L23" s="329"/>
      <c r="M23" s="331"/>
      <c r="N23" s="139"/>
      <c r="O23" s="139"/>
      <c r="P23" s="139"/>
      <c r="Q23" s="139"/>
      <c r="R23" s="77"/>
      <c r="S23" s="77"/>
      <c r="T23" s="321"/>
      <c r="U23" s="321"/>
      <c r="V23" s="321"/>
      <c r="W23" s="77"/>
      <c r="X23" s="77"/>
      <c r="Y23" s="77"/>
      <c r="Z23" s="77"/>
      <c r="AA23" s="77"/>
      <c r="AB23" s="77"/>
      <c r="AC23" s="77"/>
      <c r="AD23" s="77"/>
      <c r="AE23" s="77"/>
      <c r="AF23" s="77"/>
      <c r="AG23" s="77"/>
      <c r="AH23" s="77"/>
      <c r="AI23" s="77"/>
      <c r="AJ23" s="77"/>
      <c r="AK23" s="77"/>
      <c r="AL23" s="77"/>
      <c r="AM23" s="77"/>
      <c r="AN23" s="77"/>
    </row>
    <row r="24" spans="1:40" s="25" customFormat="1" ht="14.25" thickTop="1">
      <c r="A24" s="139"/>
      <c r="B24" s="498"/>
      <c r="C24" s="503"/>
      <c r="D24" s="81"/>
      <c r="E24" s="121"/>
      <c r="F24" s="310"/>
      <c r="G24" s="329"/>
      <c r="H24" s="329"/>
      <c r="I24" s="329"/>
      <c r="J24" s="191"/>
      <c r="K24" s="330"/>
      <c r="L24" s="329"/>
      <c r="M24" s="331"/>
      <c r="N24" s="139"/>
      <c r="O24" s="139"/>
      <c r="P24" s="139"/>
      <c r="Q24" s="139"/>
      <c r="R24" s="77"/>
      <c r="S24" s="77"/>
      <c r="T24" s="321"/>
      <c r="U24" s="321"/>
      <c r="V24" s="321"/>
      <c r="W24" s="77"/>
      <c r="X24" s="77"/>
      <c r="Y24" s="77"/>
      <c r="Z24" s="77"/>
      <c r="AA24" s="77"/>
      <c r="AB24" s="77"/>
      <c r="AC24" s="77"/>
      <c r="AD24" s="77"/>
      <c r="AE24" s="77"/>
      <c r="AF24" s="77"/>
      <c r="AG24" s="77"/>
      <c r="AH24" s="77"/>
      <c r="AI24" s="77"/>
      <c r="AJ24" s="77"/>
      <c r="AK24" s="77"/>
      <c r="AL24" s="77"/>
      <c r="AM24" s="77"/>
      <c r="AN24" s="77"/>
    </row>
    <row r="25" spans="1:40" s="25" customFormat="1" ht="13.5">
      <c r="A25" s="139"/>
      <c r="B25" s="139"/>
      <c r="C25" s="139"/>
      <c r="D25" s="332"/>
      <c r="E25" s="329"/>
      <c r="F25" s="310"/>
      <c r="G25" s="329"/>
      <c r="H25" s="329"/>
      <c r="I25" s="329"/>
      <c r="J25" s="191"/>
      <c r="K25" s="330"/>
      <c r="L25" s="329"/>
      <c r="M25" s="265"/>
      <c r="N25" s="139"/>
      <c r="O25" s="139"/>
      <c r="P25" s="139"/>
      <c r="Q25" s="139"/>
      <c r="R25" s="77"/>
      <c r="S25" s="77"/>
      <c r="T25" s="321"/>
      <c r="U25" s="321"/>
      <c r="V25" s="321"/>
      <c r="W25" s="77"/>
      <c r="X25" s="77"/>
      <c r="Y25" s="77"/>
      <c r="Z25" s="77"/>
      <c r="AA25" s="77"/>
      <c r="AB25" s="77"/>
      <c r="AC25" s="77"/>
      <c r="AD25" s="77"/>
      <c r="AE25" s="77"/>
      <c r="AF25" s="77"/>
      <c r="AG25" s="77"/>
      <c r="AH25" s="77"/>
      <c r="AI25" s="77"/>
      <c r="AJ25" s="77"/>
      <c r="AK25" s="77"/>
      <c r="AL25" s="77"/>
      <c r="AM25" s="77"/>
      <c r="AN25" s="77"/>
    </row>
    <row r="26" spans="1:40" s="25" customFormat="1">
      <c r="A26" s="225"/>
      <c r="B26" s="497" t="s">
        <v>99</v>
      </c>
      <c r="C26" s="497"/>
      <c r="D26" s="497"/>
      <c r="E26" s="497"/>
      <c r="F26" s="497"/>
      <c r="G26" s="497"/>
      <c r="H26" s="497"/>
      <c r="I26" s="497"/>
      <c r="J26" s="497"/>
      <c r="K26" s="497"/>
      <c r="L26" s="497"/>
      <c r="M26" s="497"/>
      <c r="N26" s="497"/>
      <c r="O26" s="497"/>
      <c r="P26" s="276"/>
      <c r="Q26" s="262"/>
      <c r="R26" s="77"/>
      <c r="S26" s="319"/>
      <c r="T26" s="50"/>
      <c r="U26" s="50"/>
      <c r="V26" s="157"/>
      <c r="W26" s="50"/>
      <c r="X26" s="161"/>
      <c r="Y26" s="319"/>
      <c r="Z26" s="161"/>
      <c r="AA26" s="161"/>
      <c r="AB26" s="161"/>
      <c r="AC26" s="161"/>
      <c r="AD26" s="161"/>
      <c r="AE26" s="319"/>
      <c r="AF26" s="161"/>
      <c r="AG26" s="161"/>
      <c r="AH26" s="161"/>
      <c r="AI26" s="161"/>
      <c r="AJ26" s="161"/>
      <c r="AK26" s="319"/>
      <c r="AL26" s="161"/>
      <c r="AM26" s="77"/>
      <c r="AN26" s="77"/>
    </row>
    <row r="27" spans="1:40" s="25" customFormat="1" ht="13.5">
      <c r="A27" s="333"/>
      <c r="B27" s="227" t="s">
        <v>0</v>
      </c>
      <c r="C27" s="320" t="s">
        <v>1</v>
      </c>
      <c r="D27" s="265"/>
      <c r="E27" s="191" t="s">
        <v>175</v>
      </c>
      <c r="F27" s="265"/>
      <c r="G27" s="265"/>
      <c r="H27" s="265"/>
      <c r="I27" s="265"/>
      <c r="J27" s="265"/>
      <c r="K27" s="265"/>
      <c r="L27" s="265" t="s">
        <v>176</v>
      </c>
      <c r="M27" s="262"/>
      <c r="N27" s="262"/>
      <c r="O27" s="227" t="s">
        <v>0</v>
      </c>
      <c r="P27" s="320" t="s">
        <v>1</v>
      </c>
      <c r="Q27" s="262"/>
      <c r="R27" s="77"/>
      <c r="S27" s="77"/>
      <c r="T27" s="321"/>
      <c r="U27" s="321"/>
      <c r="V27" s="321"/>
      <c r="W27" s="77"/>
      <c r="X27" s="77"/>
      <c r="Y27" s="77"/>
      <c r="Z27" s="77"/>
      <c r="AA27" s="77"/>
      <c r="AB27" s="77"/>
      <c r="AC27" s="77"/>
      <c r="AD27" s="77"/>
      <c r="AE27" s="77"/>
      <c r="AF27" s="77"/>
      <c r="AG27" s="77"/>
      <c r="AH27" s="77"/>
      <c r="AI27" s="77"/>
      <c r="AJ27" s="77"/>
      <c r="AK27" s="77"/>
      <c r="AL27" s="77"/>
      <c r="AM27" s="77"/>
      <c r="AN27" s="77"/>
    </row>
    <row r="28" spans="1:40" s="25" customFormat="1" ht="14.45" customHeight="1" thickBot="1">
      <c r="A28" s="498" t="s">
        <v>192</v>
      </c>
      <c r="B28" s="498" t="str">
        <f>IFERROR(VLOOKUP(A28,男女個形!$G$2:$I$47,2,FALSE),"")</f>
        <v/>
      </c>
      <c r="C28" s="499" t="str">
        <f>IFERROR(VLOOKUP(A28,男女個形!$G$2:$I$47,3,FALSE),"")</f>
        <v/>
      </c>
      <c r="D28" s="83"/>
      <c r="E28" s="82"/>
      <c r="F28" s="94"/>
      <c r="G28" s="82"/>
      <c r="H28" s="105"/>
      <c r="I28" s="82"/>
      <c r="J28" s="82"/>
      <c r="K28" s="106"/>
      <c r="L28" s="106"/>
      <c r="M28" s="115"/>
      <c r="N28" s="498" t="s">
        <v>193</v>
      </c>
      <c r="O28" s="501" t="str">
        <f>IFERROR(VLOOKUP(N28,男女個形!$G$2:$I$47,2,FALSE),"")</f>
        <v/>
      </c>
      <c r="P28" s="507" t="str">
        <f>IFERROR(VLOOKUP(N28,男女個形!$G$2:$I$47,3,FALSE),"")</f>
        <v/>
      </c>
      <c r="Q28" s="262"/>
      <c r="R28" s="74"/>
      <c r="S28" s="75"/>
      <c r="T28" s="75"/>
      <c r="U28" s="75"/>
      <c r="V28" s="76"/>
      <c r="W28" s="77"/>
      <c r="X28" s="74"/>
      <c r="Y28" s="75"/>
      <c r="Z28" s="75"/>
      <c r="AA28" s="75"/>
      <c r="AB28" s="76"/>
      <c r="AC28" s="77"/>
      <c r="AD28" s="74"/>
      <c r="AE28" s="75"/>
      <c r="AF28" s="75"/>
      <c r="AG28" s="75"/>
      <c r="AH28" s="76"/>
      <c r="AI28" s="77"/>
      <c r="AJ28" s="74"/>
      <c r="AK28" s="75"/>
      <c r="AL28" s="75"/>
      <c r="AM28" s="75">
        <v>20.100000000000001</v>
      </c>
      <c r="AN28" s="76"/>
    </row>
    <row r="29" spans="1:40" s="25" customFormat="1" ht="14.45" customHeight="1" thickTop="1" thickBot="1">
      <c r="A29" s="498"/>
      <c r="B29" s="498"/>
      <c r="C29" s="499"/>
      <c r="D29" s="84"/>
      <c r="E29" s="86"/>
      <c r="F29" s="94"/>
      <c r="G29" s="104"/>
      <c r="H29" s="105"/>
      <c r="I29" s="82"/>
      <c r="J29" s="94"/>
      <c r="K29" s="106"/>
      <c r="L29" s="107"/>
      <c r="M29" s="94"/>
      <c r="N29" s="498"/>
      <c r="O29" s="502"/>
      <c r="P29" s="508"/>
      <c r="Q29" s="262"/>
      <c r="R29" s="78"/>
      <c r="S29" s="77"/>
      <c r="T29" s="77"/>
      <c r="U29" s="77"/>
      <c r="V29" s="79"/>
      <c r="W29" s="77"/>
      <c r="X29" s="78"/>
      <c r="Y29" s="77"/>
      <c r="Z29" s="77"/>
      <c r="AA29" s="77"/>
      <c r="AB29" s="79"/>
      <c r="AC29" s="77"/>
      <c r="AD29" s="78"/>
      <c r="AE29" s="77"/>
      <c r="AF29" s="77"/>
      <c r="AG29" s="77"/>
      <c r="AH29" s="79"/>
      <c r="AI29" s="77"/>
      <c r="AJ29" s="78"/>
      <c r="AK29" s="77"/>
      <c r="AL29" s="77"/>
      <c r="AM29" s="77">
        <v>19.8</v>
      </c>
      <c r="AN29" s="79"/>
    </row>
    <row r="30" spans="1:40" s="25" customFormat="1" ht="14.45" customHeight="1" thickTop="1" thickBot="1">
      <c r="A30" s="498" t="s">
        <v>178</v>
      </c>
      <c r="B30" s="498" t="str">
        <f>IFERROR(VLOOKUP(A30,男女個形!$G$2:$I$47,2,FALSE),"")</f>
        <v/>
      </c>
      <c r="C30" s="499" t="str">
        <f>IFERROR(VLOOKUP(A30,男女個形!$G$2:$I$47,3,FALSE),"")</f>
        <v/>
      </c>
      <c r="D30" s="85"/>
      <c r="E30" s="87"/>
      <c r="F30" s="94"/>
      <c r="G30" s="94"/>
      <c r="H30" s="105"/>
      <c r="I30" s="82"/>
      <c r="J30" s="104"/>
      <c r="K30" s="91"/>
      <c r="L30" s="108"/>
      <c r="M30" s="95"/>
      <c r="N30" s="498" t="s">
        <v>179</v>
      </c>
      <c r="O30" s="501" t="str">
        <f>IFERROR(VLOOKUP(N30,男女個形!$G$2:$I$47,2,FALSE),"")</f>
        <v/>
      </c>
      <c r="P30" s="507" t="str">
        <f>IFERROR(VLOOKUP(N30,男女個形!$G$2:$I$47,3,FALSE),"")</f>
        <v/>
      </c>
      <c r="Q30" s="262"/>
      <c r="R30" s="78"/>
      <c r="S30" s="77"/>
      <c r="T30" s="77"/>
      <c r="U30" s="77"/>
      <c r="V30" s="79"/>
      <c r="W30" s="77"/>
      <c r="X30" s="78"/>
      <c r="Y30" s="77"/>
      <c r="Z30" s="77"/>
      <c r="AA30" s="77"/>
      <c r="AB30" s="79"/>
      <c r="AC30" s="77"/>
      <c r="AD30" s="78"/>
      <c r="AE30" s="77"/>
      <c r="AF30" s="77"/>
      <c r="AG30" s="77"/>
      <c r="AH30" s="79"/>
      <c r="AI30" s="77"/>
      <c r="AJ30" s="78"/>
      <c r="AK30" s="77"/>
      <c r="AL30" s="77"/>
      <c r="AM30" s="77">
        <v>19.7</v>
      </c>
      <c r="AN30" s="79"/>
    </row>
    <row r="31" spans="1:40" s="25" customFormat="1" ht="14.45" customHeight="1" thickTop="1" thickBot="1">
      <c r="A31" s="498"/>
      <c r="B31" s="498"/>
      <c r="C31" s="499"/>
      <c r="D31" s="82"/>
      <c r="E31" s="109">
        <f>E30</f>
        <v>0</v>
      </c>
      <c r="F31" s="86"/>
      <c r="G31" s="94"/>
      <c r="H31" s="105"/>
      <c r="I31" s="82"/>
      <c r="J31" s="104"/>
      <c r="K31" s="107"/>
      <c r="L31" s="110">
        <f>L30</f>
        <v>0</v>
      </c>
      <c r="M31" s="111"/>
      <c r="N31" s="498"/>
      <c r="O31" s="502"/>
      <c r="P31" s="508"/>
      <c r="Q31" s="262"/>
      <c r="R31" s="78"/>
      <c r="S31" s="77"/>
      <c r="T31" s="77"/>
      <c r="U31" s="77"/>
      <c r="V31" s="79"/>
      <c r="W31" s="77"/>
      <c r="X31" s="78"/>
      <c r="Y31" s="77"/>
      <c r="Z31" s="77"/>
      <c r="AA31" s="77"/>
      <c r="AB31" s="79"/>
      <c r="AC31" s="77"/>
      <c r="AD31" s="78"/>
      <c r="AE31" s="77"/>
      <c r="AF31" s="77"/>
      <c r="AG31" s="77"/>
      <c r="AH31" s="79"/>
      <c r="AI31" s="77"/>
      <c r="AJ31" s="78"/>
      <c r="AK31" s="77"/>
      <c r="AL31" s="77"/>
      <c r="AM31" s="77">
        <v>19.5</v>
      </c>
      <c r="AN31" s="79"/>
    </row>
    <row r="32" spans="1:40" s="25" customFormat="1" ht="14.45" customHeight="1" thickTop="1" thickBot="1">
      <c r="A32" s="498" t="s">
        <v>180</v>
      </c>
      <c r="B32" s="498" t="str">
        <f>IFERROR(VLOOKUP(A32,男女個形!$G$2:$I$47,2,FALSE),"")</f>
        <v/>
      </c>
      <c r="C32" s="499" t="str">
        <f>IFERROR(VLOOKUP(A32,男女個形!$G$2:$I$47,3,FALSE),"")</f>
        <v/>
      </c>
      <c r="D32" s="83"/>
      <c r="E32" s="112">
        <f>E33</f>
        <v>0</v>
      </c>
      <c r="F32" s="87"/>
      <c r="G32" s="94"/>
      <c r="H32" s="105"/>
      <c r="I32" s="82"/>
      <c r="J32" s="91"/>
      <c r="K32" s="113"/>
      <c r="L32" s="114">
        <f>L33</f>
        <v>0</v>
      </c>
      <c r="M32" s="115"/>
      <c r="N32" s="498" t="s">
        <v>181</v>
      </c>
      <c r="O32" s="501" t="str">
        <f>IFERROR(VLOOKUP(N32,男女個形!$G$2:$I$47,2,FALSE),"")</f>
        <v/>
      </c>
      <c r="P32" s="507" t="str">
        <f>IFERROR(VLOOKUP(N32,男女個形!$G$2:$I$47,3,FALSE),"")</f>
        <v/>
      </c>
      <c r="Q32" s="262"/>
      <c r="R32" s="78"/>
      <c r="S32" s="77"/>
      <c r="T32" s="77"/>
      <c r="U32" s="77"/>
      <c r="V32" s="79"/>
      <c r="W32" s="77"/>
      <c r="X32" s="78"/>
      <c r="Y32" s="77"/>
      <c r="Z32" s="77"/>
      <c r="AA32" s="77"/>
      <c r="AB32" s="79"/>
      <c r="AC32" s="77"/>
      <c r="AD32" s="78"/>
      <c r="AE32" s="77"/>
      <c r="AF32" s="77"/>
      <c r="AG32" s="77"/>
      <c r="AH32" s="79"/>
      <c r="AI32" s="77"/>
      <c r="AJ32" s="78"/>
      <c r="AK32" s="77"/>
      <c r="AL32" s="77"/>
      <c r="AM32" s="77">
        <v>19.350000000000001</v>
      </c>
      <c r="AN32" s="79"/>
    </row>
    <row r="33" spans="1:40" s="25" customFormat="1" ht="14.45" customHeight="1" thickTop="1" thickBot="1">
      <c r="A33" s="498"/>
      <c r="B33" s="498"/>
      <c r="C33" s="499"/>
      <c r="D33" s="89"/>
      <c r="E33" s="88"/>
      <c r="F33" s="109">
        <f>$F$32</f>
        <v>0</v>
      </c>
      <c r="G33" s="94"/>
      <c r="H33" s="105"/>
      <c r="I33" s="82"/>
      <c r="J33" s="91"/>
      <c r="K33" s="116">
        <f>$K$32</f>
        <v>0</v>
      </c>
      <c r="L33" s="123"/>
      <c r="M33" s="94"/>
      <c r="N33" s="498"/>
      <c r="O33" s="502"/>
      <c r="P33" s="508"/>
      <c r="Q33" s="262"/>
      <c r="R33" s="78"/>
      <c r="S33" s="77"/>
      <c r="T33" s="77"/>
      <c r="U33" s="77"/>
      <c r="V33" s="79"/>
      <c r="W33" s="77"/>
      <c r="X33" s="78"/>
      <c r="Y33" s="77"/>
      <c r="Z33" s="77"/>
      <c r="AA33" s="77"/>
      <c r="AB33" s="79"/>
      <c r="AC33" s="77"/>
      <c r="AD33" s="78"/>
      <c r="AE33" s="77"/>
      <c r="AF33" s="77"/>
      <c r="AG33" s="77"/>
      <c r="AH33" s="79"/>
      <c r="AI33" s="77"/>
      <c r="AJ33" s="78"/>
      <c r="AK33" s="77"/>
      <c r="AL33" s="77"/>
      <c r="AM33" s="77">
        <v>19.2</v>
      </c>
      <c r="AN33" s="79"/>
    </row>
    <row r="34" spans="1:40" s="25" customFormat="1" ht="14.45" customHeight="1" thickTop="1" thickBot="1">
      <c r="A34" s="498" t="s">
        <v>182</v>
      </c>
      <c r="B34" s="498" t="str">
        <f>IFERROR(VLOOKUP(A34,男女個形!$G$2:$I$47,2,FALSE),"")</f>
        <v/>
      </c>
      <c r="C34" s="499" t="str">
        <f>IFERROR(VLOOKUP(A34,男女個形!$G$2:$I$47,3,FALSE),"")</f>
        <v/>
      </c>
      <c r="D34" s="85"/>
      <c r="E34" s="82"/>
      <c r="F34" s="109">
        <f t="shared" ref="F34:F35" si="4">$F$32</f>
        <v>0</v>
      </c>
      <c r="G34" s="94"/>
      <c r="H34" s="105"/>
      <c r="I34" s="82"/>
      <c r="J34" s="119"/>
      <c r="K34" s="334">
        <f t="shared" ref="K34:K35" si="5">$K$32</f>
        <v>0</v>
      </c>
      <c r="L34" s="119"/>
      <c r="M34" s="95"/>
      <c r="N34" s="498" t="s">
        <v>183</v>
      </c>
      <c r="O34" s="501" t="str">
        <f>IFERROR(VLOOKUP(N34,男女個形!$G$2:$I$47,2,FALSE),"")</f>
        <v/>
      </c>
      <c r="P34" s="507" t="str">
        <f>IFERROR(VLOOKUP(N34,男女個形!$G$2:$I$47,3,FALSE),"")</f>
        <v/>
      </c>
      <c r="Q34" s="262"/>
      <c r="R34" s="78"/>
      <c r="S34" s="77"/>
      <c r="T34" s="77"/>
      <c r="U34" s="77"/>
      <c r="V34" s="79"/>
      <c r="W34" s="77"/>
      <c r="X34" s="78"/>
      <c r="Y34" s="77"/>
      <c r="Z34" s="77"/>
      <c r="AA34" s="77"/>
      <c r="AB34" s="79"/>
      <c r="AC34" s="77"/>
      <c r="AD34" s="78"/>
      <c r="AE34" s="77"/>
      <c r="AF34" s="77"/>
      <c r="AG34" s="77"/>
      <c r="AH34" s="79"/>
      <c r="AI34" s="77"/>
      <c r="AJ34" s="78"/>
      <c r="AK34" s="77"/>
      <c r="AL34" s="77"/>
      <c r="AM34" s="77">
        <v>19.05</v>
      </c>
      <c r="AN34" s="79"/>
    </row>
    <row r="35" spans="1:40" ht="14.45" customHeight="1" thickTop="1" thickBot="1">
      <c r="A35" s="498"/>
      <c r="B35" s="498"/>
      <c r="C35" s="499"/>
      <c r="D35" s="82"/>
      <c r="E35" s="121"/>
      <c r="F35" s="109">
        <f t="shared" si="4"/>
        <v>0</v>
      </c>
      <c r="G35" s="122">
        <f>$H$35</f>
        <v>0</v>
      </c>
      <c r="H35" s="123"/>
      <c r="I35" s="124"/>
      <c r="J35" s="125">
        <f>$I$35</f>
        <v>0</v>
      </c>
      <c r="K35" s="334">
        <f t="shared" si="5"/>
        <v>0</v>
      </c>
      <c r="L35" s="111"/>
      <c r="M35" s="111"/>
      <c r="N35" s="498"/>
      <c r="O35" s="502"/>
      <c r="P35" s="508"/>
      <c r="Q35" s="262"/>
      <c r="R35" s="78"/>
      <c r="S35" s="77"/>
      <c r="T35" s="77"/>
      <c r="U35" s="77"/>
      <c r="V35" s="79"/>
      <c r="W35" s="15"/>
      <c r="X35" s="78"/>
      <c r="Y35" s="77"/>
      <c r="Z35" s="77"/>
      <c r="AA35" s="77"/>
      <c r="AB35" s="79"/>
      <c r="AC35" s="15"/>
      <c r="AD35" s="78"/>
      <c r="AE35" s="77"/>
      <c r="AF35" s="77"/>
      <c r="AG35" s="77"/>
      <c r="AH35" s="79"/>
      <c r="AI35" s="15"/>
      <c r="AJ35" s="78"/>
      <c r="AK35" s="77"/>
      <c r="AL35" s="77"/>
      <c r="AM35" s="77">
        <v>19.05</v>
      </c>
      <c r="AN35" s="79"/>
    </row>
    <row r="36" spans="1:40" ht="14.45" customHeight="1" thickTop="1" thickBot="1">
      <c r="A36" s="498" t="s">
        <v>194</v>
      </c>
      <c r="B36" s="498" t="str">
        <f>IFERROR(VLOOKUP(A36,男女個形!$G$2:$I$47,2,FALSE),"")</f>
        <v/>
      </c>
      <c r="C36" s="499" t="str">
        <f>IFERROR(VLOOKUP(A36,男女個形!$G$2:$I$47,3,FALSE),"")</f>
        <v/>
      </c>
      <c r="D36" s="83"/>
      <c r="E36" s="82"/>
      <c r="F36" s="112">
        <f t="shared" ref="F36:F37" si="6">$F$39</f>
        <v>0</v>
      </c>
      <c r="G36" s="504"/>
      <c r="H36" s="505"/>
      <c r="I36" s="505"/>
      <c r="J36" s="506"/>
      <c r="K36" s="126">
        <f>$K$39</f>
        <v>0</v>
      </c>
      <c r="L36" s="106"/>
      <c r="M36" s="115"/>
      <c r="N36" s="498" t="s">
        <v>116</v>
      </c>
      <c r="O36" s="501" t="str">
        <f>IFERROR(VLOOKUP(N36,男女個形!$G$2:$I$47,2,FALSE),"")</f>
        <v/>
      </c>
      <c r="P36" s="507" t="str">
        <f>IFERROR(VLOOKUP(N36,男女個形!$G$2:$I$47,3,FALSE),"")</f>
        <v/>
      </c>
      <c r="Q36" s="262"/>
      <c r="R36" s="78"/>
      <c r="S36" s="77"/>
      <c r="T36" s="77"/>
      <c r="U36" s="77"/>
      <c r="V36" s="79"/>
      <c r="W36" s="15"/>
      <c r="X36" s="78"/>
      <c r="Y36" s="77"/>
      <c r="Z36" s="77"/>
      <c r="AA36" s="77"/>
      <c r="AB36" s="79"/>
      <c r="AC36" s="15"/>
      <c r="AD36" s="78"/>
      <c r="AE36" s="77"/>
      <c r="AF36" s="77"/>
      <c r="AG36" s="77"/>
      <c r="AH36" s="79"/>
      <c r="AI36" s="15"/>
      <c r="AJ36" s="78"/>
      <c r="AK36" s="77"/>
      <c r="AL36" s="77"/>
      <c r="AM36" s="77">
        <v>18.55</v>
      </c>
      <c r="AN36" s="79"/>
    </row>
    <row r="37" spans="1:40" ht="14.45" customHeight="1" thickTop="1" thickBot="1">
      <c r="A37" s="498"/>
      <c r="B37" s="498"/>
      <c r="C37" s="499"/>
      <c r="D37" s="89"/>
      <c r="E37" s="90"/>
      <c r="F37" s="112">
        <f t="shared" si="6"/>
        <v>0</v>
      </c>
      <c r="G37" s="94"/>
      <c r="H37" s="94"/>
      <c r="I37" s="94"/>
      <c r="J37" s="119"/>
      <c r="K37" s="126">
        <f t="shared" ref="K37:K38" si="7">$K$39</f>
        <v>0</v>
      </c>
      <c r="L37" s="107"/>
      <c r="M37" s="94"/>
      <c r="N37" s="498"/>
      <c r="O37" s="502"/>
      <c r="P37" s="508"/>
      <c r="Q37" s="262"/>
      <c r="R37" s="78"/>
      <c r="S37" s="77"/>
      <c r="T37" s="77"/>
      <c r="U37" s="77"/>
      <c r="V37" s="79"/>
      <c r="W37" s="15"/>
      <c r="X37" s="78"/>
      <c r="Y37" s="77"/>
      <c r="Z37" s="77"/>
      <c r="AA37" s="77"/>
      <c r="AB37" s="79"/>
      <c r="AC37" s="15"/>
      <c r="AD37" s="78"/>
      <c r="AE37" s="77"/>
      <c r="AF37" s="77"/>
      <c r="AG37" s="77"/>
      <c r="AH37" s="79"/>
      <c r="AI37" s="15"/>
      <c r="AJ37" s="78"/>
      <c r="AK37" s="77"/>
      <c r="AL37" s="77"/>
      <c r="AM37" s="77" t="s">
        <v>209</v>
      </c>
      <c r="AN37" s="79"/>
    </row>
    <row r="38" spans="1:40" ht="14.45" customHeight="1" thickTop="1" thickBot="1">
      <c r="A38" s="498" t="s">
        <v>195</v>
      </c>
      <c r="B38" s="498" t="str">
        <f>IFERROR(VLOOKUP(A38,男女個形!$G$2:$I$47,2,FALSE),"")</f>
        <v/>
      </c>
      <c r="C38" s="499" t="str">
        <f>IFERROR(VLOOKUP(A38,男女個形!$G$2:$I$47,3,FALSE),"")</f>
        <v/>
      </c>
      <c r="D38" s="85"/>
      <c r="E38" s="91"/>
      <c r="F38" s="112">
        <f>$F$39</f>
        <v>0</v>
      </c>
      <c r="G38" s="94"/>
      <c r="H38" s="94"/>
      <c r="I38" s="94"/>
      <c r="J38" s="91"/>
      <c r="K38" s="335">
        <f t="shared" si="7"/>
        <v>0</v>
      </c>
      <c r="L38" s="108"/>
      <c r="M38" s="95"/>
      <c r="N38" s="498" t="s">
        <v>117</v>
      </c>
      <c r="O38" s="501" t="str">
        <f>IFERROR(VLOOKUP(N38,男女個形!$G$2:$I$47,2,FALSE),"")</f>
        <v/>
      </c>
      <c r="P38" s="507" t="str">
        <f>IFERROR(VLOOKUP(N38,男女個形!$G$2:$I$47,3,FALSE),"")</f>
        <v/>
      </c>
      <c r="Q38" s="262"/>
      <c r="R38" s="78"/>
      <c r="S38" s="77"/>
      <c r="T38" s="77"/>
      <c r="U38" s="77"/>
      <c r="V38" s="79"/>
      <c r="W38" s="15"/>
      <c r="X38" s="78"/>
      <c r="Y38" s="77"/>
      <c r="Z38" s="77"/>
      <c r="AA38" s="77"/>
      <c r="AB38" s="79"/>
      <c r="AC38" s="15"/>
      <c r="AD38" s="78"/>
      <c r="AE38" s="77"/>
      <c r="AF38" s="77"/>
      <c r="AG38" s="77"/>
      <c r="AH38" s="79"/>
      <c r="AI38" s="15"/>
      <c r="AJ38" s="78"/>
      <c r="AK38" s="77"/>
      <c r="AL38" s="77"/>
      <c r="AM38" s="77"/>
      <c r="AN38" s="79"/>
    </row>
    <row r="39" spans="1:40" ht="14.45" customHeight="1" thickTop="1" thickBot="1">
      <c r="A39" s="498"/>
      <c r="B39" s="498"/>
      <c r="C39" s="499"/>
      <c r="D39" s="82"/>
      <c r="E39" s="109">
        <f>E38</f>
        <v>0</v>
      </c>
      <c r="F39" s="93"/>
      <c r="G39" s="94"/>
      <c r="H39" s="94"/>
      <c r="I39" s="94"/>
      <c r="J39" s="91"/>
      <c r="K39" s="127"/>
      <c r="L39" s="110">
        <f>L38</f>
        <v>0</v>
      </c>
      <c r="M39" s="111"/>
      <c r="N39" s="498"/>
      <c r="O39" s="502"/>
      <c r="P39" s="508"/>
      <c r="Q39" s="262"/>
      <c r="R39" s="78"/>
      <c r="S39" s="77"/>
      <c r="T39" s="77"/>
      <c r="U39" s="77"/>
      <c r="V39" s="79"/>
      <c r="W39" s="15"/>
      <c r="X39" s="78"/>
      <c r="Y39" s="77"/>
      <c r="Z39" s="77"/>
      <c r="AA39" s="77"/>
      <c r="AB39" s="79"/>
      <c r="AC39" s="15"/>
      <c r="AD39" s="78"/>
      <c r="AE39" s="77"/>
      <c r="AF39" s="77"/>
      <c r="AG39" s="77"/>
      <c r="AH39" s="79"/>
      <c r="AI39" s="15"/>
      <c r="AJ39" s="78"/>
      <c r="AK39" s="77"/>
      <c r="AL39" s="77"/>
      <c r="AM39" s="77"/>
      <c r="AN39" s="79"/>
    </row>
    <row r="40" spans="1:40" ht="14.45" customHeight="1" thickTop="1" thickBot="1">
      <c r="A40" s="498" t="s">
        <v>196</v>
      </c>
      <c r="B40" s="498" t="str">
        <f>IFERROR(VLOOKUP(A40,男女個形!$G$2:$I$47,2,FALSE),"")</f>
        <v/>
      </c>
      <c r="C40" s="499" t="str">
        <f>IFERROR(VLOOKUP(A40,男女個形!$G$2:$I$47,3,FALSE),"")</f>
        <v/>
      </c>
      <c r="D40" s="83"/>
      <c r="E40" s="128">
        <f>E41</f>
        <v>0</v>
      </c>
      <c r="F40" s="82"/>
      <c r="G40" s="94"/>
      <c r="H40" s="94"/>
      <c r="I40" s="94"/>
      <c r="J40" s="104"/>
      <c r="K40" s="129"/>
      <c r="L40" s="114">
        <f>L41</f>
        <v>0</v>
      </c>
      <c r="M40" s="115"/>
      <c r="N40" s="498" t="s">
        <v>118</v>
      </c>
      <c r="O40" s="501" t="str">
        <f>IFERROR(VLOOKUP(N40,男女個形!$G$2:$I$47,2,FALSE),"")</f>
        <v/>
      </c>
      <c r="P40" s="507" t="str">
        <f>IFERROR(VLOOKUP(N40,男女個形!$G$2:$I$47,3,FALSE),"")</f>
        <v/>
      </c>
      <c r="Q40" s="262"/>
      <c r="R40" s="78"/>
      <c r="S40" s="77"/>
      <c r="T40" s="77"/>
      <c r="U40" s="77"/>
      <c r="V40" s="79"/>
      <c r="W40" s="15"/>
      <c r="X40" s="78"/>
      <c r="Y40" s="77"/>
      <c r="Z40" s="77"/>
      <c r="AA40" s="77"/>
      <c r="AB40" s="79"/>
      <c r="AC40" s="15"/>
      <c r="AD40" s="78"/>
      <c r="AE40" s="77"/>
      <c r="AF40" s="77"/>
      <c r="AG40" s="77"/>
      <c r="AH40" s="79"/>
      <c r="AI40" s="15"/>
      <c r="AJ40" s="78"/>
      <c r="AK40" s="77"/>
      <c r="AL40" s="77"/>
      <c r="AM40" s="77"/>
      <c r="AN40" s="79"/>
    </row>
    <row r="41" spans="1:40" ht="14.45" customHeight="1" thickTop="1" thickBot="1">
      <c r="A41" s="498"/>
      <c r="B41" s="498"/>
      <c r="C41" s="499"/>
      <c r="D41" s="84"/>
      <c r="E41" s="92"/>
      <c r="F41" s="94"/>
      <c r="G41" s="121"/>
      <c r="H41" s="121"/>
      <c r="I41" s="121"/>
      <c r="J41" s="111"/>
      <c r="K41" s="91"/>
      <c r="L41" s="117"/>
      <c r="M41" s="94"/>
      <c r="N41" s="498"/>
      <c r="O41" s="502"/>
      <c r="P41" s="508"/>
      <c r="Q41" s="262"/>
      <c r="R41" s="78"/>
      <c r="S41" s="77"/>
      <c r="T41" s="77"/>
      <c r="U41" s="77"/>
      <c r="V41" s="79"/>
      <c r="W41" s="15"/>
      <c r="X41" s="78"/>
      <c r="Y41" s="77"/>
      <c r="Z41" s="77"/>
      <c r="AA41" s="77"/>
      <c r="AB41" s="79"/>
      <c r="AC41" s="15"/>
      <c r="AD41" s="78"/>
      <c r="AE41" s="77"/>
      <c r="AF41" s="77"/>
      <c r="AG41" s="77"/>
      <c r="AH41" s="79"/>
      <c r="AI41" s="15"/>
      <c r="AJ41" s="78"/>
      <c r="AK41" s="77"/>
      <c r="AL41" s="77"/>
      <c r="AM41" s="77"/>
      <c r="AN41" s="79"/>
    </row>
    <row r="42" spans="1:40" ht="14.45" customHeight="1" thickTop="1" thickBot="1">
      <c r="A42" s="498" t="s">
        <v>197</v>
      </c>
      <c r="B42" s="498" t="str">
        <f>IFERROR(VLOOKUP(A42,男女個形!$G$2:$I$47,2,FALSE),"")</f>
        <v/>
      </c>
      <c r="C42" s="499" t="str">
        <f>IFERROR(VLOOKUP(A42,男女個形!$G$2:$I$47,3,FALSE),"")</f>
        <v/>
      </c>
      <c r="D42" s="85"/>
      <c r="E42" s="82"/>
      <c r="F42" s="94"/>
      <c r="G42" s="121"/>
      <c r="H42" s="121"/>
      <c r="I42" s="121"/>
      <c r="J42" s="111"/>
      <c r="K42" s="111"/>
      <c r="L42" s="119"/>
      <c r="M42" s="95"/>
      <c r="N42" s="498" t="s">
        <v>119</v>
      </c>
      <c r="O42" s="501" t="str">
        <f>IFERROR(VLOOKUP(N42,男女個形!$G$2:$I$47,2,FALSE),"")</f>
        <v/>
      </c>
      <c r="P42" s="507" t="str">
        <f>IFERROR(VLOOKUP(N42,男女個形!$G$2:$I$47,3,FALSE),"")</f>
        <v/>
      </c>
      <c r="Q42" s="262"/>
      <c r="R42" s="78"/>
      <c r="S42" s="77"/>
      <c r="T42" s="77"/>
      <c r="U42" s="77"/>
      <c r="V42" s="79"/>
      <c r="W42" s="15"/>
      <c r="X42" s="78"/>
      <c r="Y42" s="77"/>
      <c r="Z42" s="77"/>
      <c r="AA42" s="77"/>
      <c r="AB42" s="79"/>
      <c r="AC42" s="15"/>
      <c r="AD42" s="78"/>
      <c r="AE42" s="77"/>
      <c r="AF42" s="77"/>
      <c r="AG42" s="77"/>
      <c r="AH42" s="79"/>
      <c r="AI42" s="15"/>
      <c r="AJ42" s="78"/>
      <c r="AK42" s="77"/>
      <c r="AL42" s="77"/>
      <c r="AM42" s="77"/>
      <c r="AN42" s="79"/>
    </row>
    <row r="43" spans="1:40" ht="14.45" customHeight="1" thickTop="1">
      <c r="A43" s="498"/>
      <c r="B43" s="498"/>
      <c r="C43" s="499"/>
      <c r="D43" s="82"/>
      <c r="E43" s="121"/>
      <c r="F43" s="94"/>
      <c r="G43" s="121"/>
      <c r="H43" s="121"/>
      <c r="I43" s="121"/>
      <c r="J43" s="104"/>
      <c r="K43" s="111"/>
      <c r="L43" s="111"/>
      <c r="M43" s="111"/>
      <c r="N43" s="498"/>
      <c r="O43" s="502"/>
      <c r="P43" s="508"/>
      <c r="Q43" s="262"/>
      <c r="R43" s="323"/>
      <c r="S43" s="324"/>
      <c r="T43" s="324"/>
      <c r="U43" s="324"/>
      <c r="V43" s="327"/>
      <c r="W43" s="15"/>
      <c r="X43" s="323"/>
      <c r="Y43" s="336"/>
      <c r="Z43" s="336"/>
      <c r="AA43" s="336"/>
      <c r="AB43" s="337"/>
      <c r="AC43" s="15"/>
      <c r="AD43" s="323"/>
      <c r="AE43" s="336"/>
      <c r="AF43" s="336"/>
      <c r="AG43" s="336"/>
      <c r="AH43" s="337"/>
      <c r="AI43" s="15"/>
      <c r="AJ43" s="323"/>
      <c r="AK43" s="336"/>
      <c r="AL43" s="336"/>
      <c r="AM43" s="336"/>
      <c r="AN43" s="337"/>
    </row>
    <row r="44" spans="1:40">
      <c r="A44" s="265"/>
      <c r="B44" s="492"/>
      <c r="C44" s="265"/>
      <c r="D44" s="330"/>
      <c r="E44" s="329"/>
      <c r="F44" s="329"/>
      <c r="G44" s="194"/>
      <c r="H44" s="194"/>
      <c r="I44" s="194"/>
      <c r="J44" s="330"/>
      <c r="K44" s="330"/>
      <c r="L44" s="329"/>
      <c r="M44" s="265"/>
      <c r="N44" s="265"/>
      <c r="O44" s="265"/>
      <c r="P44" s="265"/>
      <c r="Q44" s="262"/>
      <c r="R44" s="15"/>
      <c r="S44" s="77"/>
      <c r="T44" s="77"/>
      <c r="U44" s="77"/>
      <c r="V44" s="77"/>
      <c r="W44" s="15"/>
      <c r="X44" s="15"/>
      <c r="Y44" s="15"/>
      <c r="Z44" s="15"/>
      <c r="AA44" s="15"/>
      <c r="AB44" s="15"/>
      <c r="AC44" s="15"/>
      <c r="AD44" s="15"/>
      <c r="AE44" s="15"/>
      <c r="AF44" s="15"/>
      <c r="AG44" s="15"/>
      <c r="AH44" s="15"/>
      <c r="AI44" s="15"/>
      <c r="AJ44" s="15"/>
      <c r="AK44" s="15"/>
      <c r="AL44" s="15"/>
      <c r="AM44" s="15"/>
      <c r="AN44" s="15"/>
    </row>
    <row r="45" spans="1:40">
      <c r="A45" s="265"/>
      <c r="B45" s="492"/>
      <c r="C45" s="310" t="s">
        <v>132</v>
      </c>
      <c r="D45" s="328"/>
      <c r="E45" s="329"/>
      <c r="F45" s="310"/>
      <c r="G45" s="329"/>
      <c r="H45" s="329"/>
      <c r="I45" s="329"/>
      <c r="J45" s="16"/>
      <c r="K45" s="330"/>
      <c r="L45" s="329"/>
      <c r="M45" s="265"/>
      <c r="N45" s="265"/>
      <c r="O45" s="265"/>
      <c r="P45" s="265"/>
      <c r="Q45" s="262"/>
    </row>
    <row r="46" spans="1:40" ht="15" customHeight="1" thickBot="1">
      <c r="A46" s="265"/>
      <c r="B46" s="498"/>
      <c r="C46" s="503"/>
      <c r="D46" s="96"/>
      <c r="E46" s="126">
        <f>E47</f>
        <v>0</v>
      </c>
      <c r="F46" s="194"/>
      <c r="G46" s="194"/>
      <c r="H46" s="194"/>
      <c r="I46" s="194"/>
      <c r="J46" s="191"/>
      <c r="K46" s="16"/>
      <c r="L46" s="194"/>
      <c r="M46" s="265"/>
      <c r="N46" s="265"/>
      <c r="O46" s="265"/>
      <c r="P46" s="265"/>
      <c r="Q46" s="262"/>
    </row>
    <row r="47" spans="1:40" ht="15" customHeight="1" thickTop="1" thickBot="1">
      <c r="A47" s="265"/>
      <c r="B47" s="498"/>
      <c r="C47" s="503"/>
      <c r="D47" s="97"/>
      <c r="E47" s="99"/>
      <c r="F47" s="194"/>
      <c r="G47" s="194"/>
      <c r="H47" s="194"/>
      <c r="I47" s="194"/>
      <c r="J47" s="191"/>
      <c r="K47" s="191"/>
      <c r="L47" s="194"/>
      <c r="M47" s="265"/>
      <c r="N47" s="265"/>
      <c r="O47" s="265"/>
      <c r="P47" s="265"/>
      <c r="Q47" s="262"/>
    </row>
    <row r="48" spans="1:40" ht="15" customHeight="1" thickTop="1" thickBot="1">
      <c r="A48" s="265"/>
      <c r="B48" s="498"/>
      <c r="C48" s="503"/>
      <c r="D48" s="98"/>
      <c r="E48" s="81"/>
      <c r="F48" s="329"/>
      <c r="G48" s="310"/>
      <c r="H48" s="310"/>
      <c r="I48" s="310"/>
      <c r="J48" s="330"/>
      <c r="K48" s="330"/>
      <c r="L48" s="329"/>
      <c r="M48" s="265"/>
      <c r="N48" s="265"/>
      <c r="O48" s="265"/>
      <c r="P48" s="265"/>
      <c r="Q48" s="262"/>
    </row>
    <row r="49" spans="1:22" ht="15" customHeight="1" thickTop="1">
      <c r="A49" s="265"/>
      <c r="B49" s="498"/>
      <c r="C49" s="503"/>
      <c r="D49" s="81"/>
      <c r="E49" s="121"/>
      <c r="F49" s="2"/>
      <c r="G49" s="19"/>
      <c r="H49" s="19"/>
      <c r="I49" s="19"/>
      <c r="J49" s="19"/>
      <c r="K49" s="19"/>
      <c r="L49" s="2"/>
      <c r="M49" s="265"/>
      <c r="N49" s="265"/>
      <c r="O49" s="265"/>
      <c r="P49" s="338"/>
      <c r="Q49" s="262"/>
    </row>
    <row r="50" spans="1:22">
      <c r="A50" s="265"/>
      <c r="B50" s="492"/>
      <c r="C50" s="276"/>
      <c r="D50" s="19"/>
      <c r="E50" s="19"/>
      <c r="F50" s="2"/>
      <c r="G50" s="19"/>
      <c r="H50" s="19"/>
      <c r="I50" s="19"/>
      <c r="J50" s="19"/>
      <c r="K50" s="19"/>
      <c r="L50" s="2"/>
      <c r="M50" s="265"/>
      <c r="N50" s="265"/>
      <c r="O50" s="265"/>
      <c r="P50" s="338"/>
      <c r="Q50" s="262"/>
    </row>
    <row r="51" spans="1:22">
      <c r="A51" s="16"/>
      <c r="B51" s="492"/>
      <c r="C51" s="307"/>
      <c r="D51" s="265"/>
      <c r="E51" s="17"/>
      <c r="F51" s="17"/>
      <c r="G51" s="17"/>
      <c r="H51" s="17"/>
      <c r="I51" s="17"/>
      <c r="J51" s="17"/>
      <c r="K51" s="17"/>
      <c r="L51" s="17"/>
      <c r="M51" s="23"/>
      <c r="N51" s="23"/>
      <c r="O51" s="224"/>
      <c r="P51" s="276"/>
      <c r="Q51" s="23"/>
    </row>
    <row r="52" spans="1:22">
      <c r="A52" s="16"/>
      <c r="B52" s="492"/>
      <c r="C52" s="307"/>
      <c r="D52" s="265"/>
      <c r="E52" s="17"/>
      <c r="F52" s="17"/>
      <c r="G52" s="17"/>
      <c r="H52" s="17"/>
      <c r="I52" s="17"/>
      <c r="J52" s="17"/>
      <c r="K52" s="17"/>
      <c r="L52" s="17"/>
      <c r="M52" s="23"/>
      <c r="N52" s="23"/>
      <c r="O52" s="224"/>
      <c r="P52" s="276"/>
      <c r="Q52" s="23"/>
    </row>
    <row r="53" spans="1:22">
      <c r="A53" s="80"/>
      <c r="B53" s="492"/>
      <c r="C53" s="80"/>
      <c r="D53" s="15"/>
      <c r="E53" s="15"/>
      <c r="F53" s="15"/>
      <c r="G53" s="15"/>
      <c r="H53" s="15"/>
      <c r="I53" s="15"/>
      <c r="J53" s="15"/>
      <c r="K53" s="15"/>
    </row>
    <row r="54" spans="1:22">
      <c r="A54" s="16"/>
      <c r="B54" s="492"/>
      <c r="C54" s="139"/>
      <c r="D54" s="17"/>
      <c r="E54" s="80"/>
      <c r="F54" s="15"/>
      <c r="G54" s="15"/>
      <c r="H54" s="15"/>
      <c r="I54" s="15"/>
      <c r="J54" s="15"/>
      <c r="K54" s="15"/>
      <c r="S54" s="161"/>
      <c r="T54" s="161"/>
      <c r="U54" s="161"/>
      <c r="V54" s="161"/>
    </row>
    <row r="55" spans="1:22">
      <c r="A55" s="16"/>
      <c r="B55" s="492"/>
      <c r="C55" s="139"/>
      <c r="D55" s="17"/>
      <c r="E55" s="80"/>
      <c r="F55" s="15"/>
      <c r="G55" s="15"/>
      <c r="H55" s="15"/>
      <c r="I55" s="15"/>
      <c r="J55" s="15"/>
      <c r="K55" s="15"/>
      <c r="S55" s="161"/>
      <c r="T55" s="161"/>
      <c r="U55" s="161"/>
      <c r="V55" s="161"/>
    </row>
    <row r="56" spans="1:22">
      <c r="A56" s="16"/>
      <c r="B56" s="492"/>
      <c r="C56" s="139"/>
      <c r="D56" s="17"/>
      <c r="E56" s="80"/>
      <c r="F56" s="15"/>
      <c r="G56" s="15"/>
      <c r="H56" s="15"/>
      <c r="I56" s="15"/>
      <c r="J56" s="21"/>
      <c r="K56" s="15"/>
      <c r="L56" s="15"/>
      <c r="M56" s="157"/>
      <c r="N56" s="157"/>
      <c r="O56" s="161"/>
      <c r="P56" s="161"/>
      <c r="S56" s="161"/>
      <c r="T56" s="161"/>
      <c r="U56" s="161"/>
      <c r="V56" s="161"/>
    </row>
    <row r="57" spans="1:22">
      <c r="A57" s="16"/>
      <c r="B57" s="492"/>
      <c r="C57" s="139"/>
      <c r="D57" s="17"/>
      <c r="E57" s="80"/>
      <c r="F57" s="15"/>
      <c r="G57" s="15"/>
      <c r="H57" s="15"/>
      <c r="I57" s="15"/>
      <c r="J57" s="21"/>
      <c r="K57" s="15"/>
      <c r="L57" s="15"/>
      <c r="M57" s="157"/>
      <c r="N57" s="157"/>
      <c r="O57" s="161"/>
      <c r="P57" s="161"/>
      <c r="S57" s="161"/>
      <c r="T57" s="161"/>
      <c r="U57" s="161"/>
      <c r="V57" s="161"/>
    </row>
    <row r="58" spans="1:22">
      <c r="A58" s="16"/>
      <c r="B58" s="492"/>
      <c r="C58" s="139"/>
      <c r="D58" s="17"/>
      <c r="E58" s="80"/>
      <c r="F58" s="15"/>
      <c r="G58" s="15"/>
      <c r="H58" s="15"/>
      <c r="I58" s="15"/>
      <c r="J58" s="21"/>
      <c r="K58" s="15"/>
      <c r="L58" s="15"/>
      <c r="M58" s="157"/>
      <c r="N58" s="157"/>
      <c r="O58" s="161"/>
      <c r="P58" s="161"/>
      <c r="S58" s="161"/>
      <c r="T58" s="161"/>
      <c r="U58" s="161"/>
      <c r="V58" s="161"/>
    </row>
    <row r="59" spans="1:22">
      <c r="A59" s="16"/>
      <c r="B59" s="492"/>
      <c r="C59" s="139"/>
      <c r="D59" s="17"/>
      <c r="E59" s="80"/>
      <c r="F59" s="15"/>
      <c r="G59" s="15"/>
      <c r="H59" s="15"/>
      <c r="I59" s="15"/>
      <c r="J59" s="21"/>
      <c r="K59" s="15"/>
      <c r="L59" s="15"/>
      <c r="M59" s="157"/>
      <c r="N59" s="157"/>
      <c r="O59" s="161"/>
      <c r="P59" s="161"/>
      <c r="S59" s="161"/>
      <c r="T59" s="161"/>
      <c r="U59" s="161"/>
      <c r="V59" s="161"/>
    </row>
    <row r="60" spans="1:22">
      <c r="A60" s="16"/>
      <c r="B60" s="492"/>
      <c r="C60" s="139"/>
      <c r="D60" s="17"/>
      <c r="E60" s="80"/>
      <c r="F60" s="15"/>
      <c r="G60" s="15"/>
      <c r="H60" s="15"/>
      <c r="I60" s="15"/>
      <c r="J60" s="21"/>
      <c r="K60" s="15"/>
      <c r="L60" s="15"/>
      <c r="M60" s="157"/>
      <c r="N60" s="157"/>
      <c r="O60" s="161"/>
      <c r="P60" s="161"/>
      <c r="S60" s="161"/>
      <c r="T60" s="161"/>
      <c r="U60" s="161"/>
      <c r="V60" s="161"/>
    </row>
    <row r="61" spans="1:22">
      <c r="A61" s="16"/>
      <c r="B61" s="492"/>
      <c r="C61" s="139"/>
      <c r="D61" s="17"/>
      <c r="E61" s="80"/>
      <c r="F61" s="15"/>
      <c r="G61" s="15"/>
      <c r="H61" s="15"/>
      <c r="I61" s="15"/>
      <c r="J61" s="21"/>
      <c r="K61" s="15"/>
      <c r="L61" s="15"/>
      <c r="M61" s="157"/>
      <c r="N61" s="157"/>
      <c r="O61" s="161"/>
      <c r="P61" s="161"/>
      <c r="S61" s="161"/>
      <c r="T61" s="161"/>
      <c r="U61" s="161"/>
      <c r="V61" s="161"/>
    </row>
    <row r="62" spans="1:22">
      <c r="A62" s="16"/>
      <c r="B62" s="492"/>
      <c r="C62" s="139"/>
      <c r="D62" s="17"/>
      <c r="E62" s="80"/>
      <c r="F62" s="15"/>
      <c r="G62" s="15"/>
      <c r="H62" s="15"/>
      <c r="I62" s="15"/>
      <c r="J62" s="21"/>
      <c r="K62" s="15"/>
      <c r="L62" s="15"/>
      <c r="M62" s="157"/>
      <c r="N62" s="157"/>
      <c r="O62" s="161"/>
      <c r="P62" s="161"/>
      <c r="S62" s="161"/>
      <c r="T62" s="161"/>
      <c r="U62" s="161"/>
      <c r="V62" s="161"/>
    </row>
    <row r="63" spans="1:22">
      <c r="A63" s="16"/>
      <c r="B63" s="492"/>
      <c r="C63" s="139"/>
      <c r="D63" s="17"/>
      <c r="E63" s="18"/>
      <c r="F63" s="15"/>
      <c r="G63" s="15"/>
      <c r="H63" s="15"/>
      <c r="I63" s="15"/>
      <c r="J63" s="21"/>
      <c r="K63" s="15"/>
      <c r="L63" s="15"/>
      <c r="M63" s="157"/>
      <c r="N63" s="157"/>
      <c r="O63" s="161"/>
      <c r="P63" s="161"/>
      <c r="S63" s="161"/>
      <c r="T63" s="161"/>
      <c r="U63" s="161"/>
      <c r="V63" s="161"/>
    </row>
    <row r="64" spans="1:22">
      <c r="A64" s="16"/>
      <c r="B64" s="492"/>
      <c r="C64" s="139"/>
      <c r="D64" s="17"/>
      <c r="E64" s="18"/>
      <c r="F64" s="15"/>
      <c r="G64" s="15"/>
      <c r="H64" s="15"/>
      <c r="I64" s="15"/>
      <c r="J64" s="21"/>
      <c r="K64" s="15"/>
      <c r="L64" s="15"/>
      <c r="M64" s="157"/>
      <c r="N64" s="157"/>
      <c r="O64" s="161"/>
      <c r="P64" s="161"/>
      <c r="S64" s="161"/>
      <c r="T64" s="161"/>
      <c r="U64" s="161"/>
      <c r="V64" s="161"/>
    </row>
    <row r="65" spans="1:22">
      <c r="A65" s="16"/>
      <c r="B65" s="492"/>
      <c r="C65" s="139"/>
      <c r="D65" s="17"/>
      <c r="E65" s="18"/>
      <c r="F65" s="15"/>
      <c r="G65" s="15"/>
      <c r="H65" s="15"/>
      <c r="I65" s="15"/>
      <c r="J65" s="21"/>
      <c r="K65" s="15"/>
      <c r="L65" s="15"/>
      <c r="M65" s="157"/>
      <c r="N65" s="157"/>
      <c r="O65" s="161"/>
      <c r="P65" s="161"/>
      <c r="S65" s="161"/>
      <c r="T65" s="161"/>
      <c r="U65" s="161"/>
      <c r="V65" s="161"/>
    </row>
    <row r="66" spans="1:22">
      <c r="A66" s="16"/>
      <c r="B66" s="492"/>
      <c r="C66" s="139"/>
      <c r="D66" s="17"/>
      <c r="E66" s="18"/>
      <c r="F66" s="15"/>
      <c r="G66" s="15"/>
      <c r="H66" s="15"/>
      <c r="I66" s="15"/>
      <c r="J66" s="21"/>
      <c r="K66" s="15"/>
      <c r="L66" s="15"/>
      <c r="M66" s="157"/>
      <c r="N66" s="157"/>
      <c r="O66" s="161"/>
      <c r="P66" s="161"/>
      <c r="S66" s="161"/>
      <c r="T66" s="161"/>
      <c r="U66" s="161"/>
      <c r="V66" s="161"/>
    </row>
    <row r="67" spans="1:22">
      <c r="A67" s="16"/>
      <c r="B67" s="492"/>
      <c r="C67" s="139"/>
      <c r="D67" s="17"/>
      <c r="E67" s="80"/>
      <c r="F67" s="15"/>
      <c r="G67" s="15"/>
      <c r="H67" s="15"/>
      <c r="I67" s="15"/>
      <c r="J67" s="21"/>
      <c r="K67" s="15"/>
      <c r="L67" s="15"/>
      <c r="M67" s="157"/>
      <c r="N67" s="157"/>
      <c r="O67" s="161"/>
      <c r="P67" s="161"/>
      <c r="S67" s="161"/>
      <c r="T67" s="161"/>
      <c r="U67" s="161"/>
      <c r="V67" s="161"/>
    </row>
    <row r="68" spans="1:22">
      <c r="A68" s="16"/>
      <c r="B68" s="492"/>
      <c r="C68" s="139"/>
      <c r="D68" s="17"/>
      <c r="E68" s="80"/>
      <c r="F68" s="15"/>
      <c r="G68" s="15"/>
      <c r="H68" s="15"/>
      <c r="I68" s="15"/>
      <c r="J68" s="21"/>
      <c r="K68" s="15"/>
      <c r="L68" s="15"/>
      <c r="M68" s="157"/>
      <c r="N68" s="157"/>
      <c r="O68" s="161"/>
      <c r="P68" s="161"/>
      <c r="S68" s="161"/>
      <c r="T68" s="161"/>
      <c r="U68" s="161"/>
      <c r="V68" s="161"/>
    </row>
    <row r="69" spans="1:22">
      <c r="A69" s="16"/>
      <c r="B69" s="492"/>
      <c r="C69" s="139"/>
      <c r="D69" s="17"/>
      <c r="E69" s="80"/>
      <c r="F69" s="15"/>
      <c r="G69" s="15"/>
      <c r="H69" s="15"/>
      <c r="I69" s="15"/>
      <c r="J69" s="21"/>
      <c r="K69" s="15"/>
      <c r="L69" s="15"/>
      <c r="M69" s="157"/>
      <c r="N69" s="157"/>
      <c r="O69" s="161"/>
      <c r="P69" s="161"/>
      <c r="S69" s="161"/>
      <c r="T69" s="161"/>
      <c r="U69" s="161"/>
      <c r="V69" s="161"/>
    </row>
    <row r="70" spans="1:22">
      <c r="A70" s="16"/>
      <c r="B70" s="492"/>
      <c r="C70" s="139"/>
      <c r="D70" s="17"/>
      <c r="E70" s="80"/>
      <c r="F70" s="15"/>
      <c r="G70" s="15"/>
      <c r="H70" s="15"/>
      <c r="I70" s="15"/>
      <c r="J70" s="21"/>
      <c r="K70" s="15"/>
      <c r="L70" s="15"/>
      <c r="M70" s="157"/>
      <c r="N70" s="157"/>
      <c r="O70" s="161"/>
      <c r="P70" s="161"/>
      <c r="S70" s="161"/>
      <c r="T70" s="161"/>
      <c r="U70" s="161"/>
      <c r="V70" s="161"/>
    </row>
    <row r="71" spans="1:22">
      <c r="A71" s="16"/>
      <c r="B71" s="492"/>
      <c r="C71" s="139"/>
      <c r="D71" s="17"/>
      <c r="E71" s="80"/>
      <c r="F71" s="15"/>
      <c r="G71" s="15"/>
      <c r="H71" s="15"/>
      <c r="I71" s="15"/>
      <c r="J71" s="21"/>
      <c r="K71" s="15"/>
      <c r="L71" s="15"/>
      <c r="M71" s="157"/>
      <c r="N71" s="157"/>
      <c r="O71" s="161"/>
      <c r="P71" s="161"/>
      <c r="S71" s="161"/>
      <c r="T71" s="161"/>
      <c r="U71" s="161"/>
      <c r="V71" s="161"/>
    </row>
    <row r="72" spans="1:22">
      <c r="A72" s="16"/>
      <c r="B72" s="492"/>
      <c r="C72" s="139"/>
      <c r="D72" s="17"/>
      <c r="E72" s="18"/>
      <c r="F72" s="15"/>
      <c r="J72" s="318"/>
      <c r="L72" s="161"/>
      <c r="M72" s="157"/>
      <c r="N72" s="157"/>
      <c r="O72" s="161"/>
      <c r="P72" s="161"/>
      <c r="S72" s="161"/>
      <c r="T72" s="161"/>
      <c r="U72" s="161"/>
      <c r="V72" s="161"/>
    </row>
    <row r="73" spans="1:22">
      <c r="A73" s="16"/>
      <c r="B73" s="492"/>
      <c r="C73" s="139"/>
      <c r="D73" s="17"/>
      <c r="E73" s="80"/>
      <c r="F73" s="15"/>
      <c r="J73" s="318"/>
      <c r="L73" s="161"/>
      <c r="M73" s="157"/>
      <c r="N73" s="157"/>
      <c r="O73" s="161"/>
      <c r="P73" s="161"/>
      <c r="S73" s="161"/>
      <c r="T73" s="161"/>
      <c r="U73" s="161"/>
      <c r="V73" s="161"/>
    </row>
    <row r="74" spans="1:22">
      <c r="A74" s="16"/>
      <c r="B74" s="492"/>
      <c r="C74" s="139"/>
      <c r="D74" s="339" t="s">
        <v>100</v>
      </c>
      <c r="E74" s="18"/>
      <c r="F74" s="15"/>
      <c r="J74" s="318"/>
      <c r="L74" s="161"/>
      <c r="M74" s="157"/>
      <c r="N74" s="157"/>
      <c r="O74" s="161"/>
      <c r="P74" s="161"/>
      <c r="S74" s="161"/>
      <c r="T74" s="229" t="s">
        <v>120</v>
      </c>
      <c r="U74" s="229"/>
      <c r="V74" s="161"/>
    </row>
    <row r="75" spans="1:22">
      <c r="A75" s="16"/>
      <c r="B75" s="492"/>
      <c r="C75" s="139"/>
      <c r="D75" s="339" t="s">
        <v>97</v>
      </c>
      <c r="E75" s="18"/>
      <c r="F75" s="15"/>
      <c r="J75" s="318"/>
      <c r="L75" s="161"/>
      <c r="M75" s="157"/>
      <c r="N75" s="157"/>
      <c r="O75" s="161"/>
      <c r="P75" s="161"/>
      <c r="S75" s="161"/>
      <c r="T75" s="229" t="s">
        <v>198</v>
      </c>
      <c r="U75" s="229"/>
      <c r="V75" s="161"/>
    </row>
    <row r="76" spans="1:22">
      <c r="A76" s="16"/>
      <c r="B76" s="492"/>
      <c r="C76" s="139"/>
      <c r="D76" s="17" t="s">
        <v>101</v>
      </c>
      <c r="E76" s="18"/>
      <c r="F76" s="15"/>
      <c r="J76" s="318"/>
      <c r="L76" s="161"/>
      <c r="M76" s="157"/>
      <c r="N76" s="157"/>
      <c r="O76" s="161"/>
      <c r="P76" s="161"/>
      <c r="S76" s="161"/>
      <c r="T76" s="229" t="s">
        <v>199</v>
      </c>
      <c r="U76" s="229"/>
      <c r="V76" s="161"/>
    </row>
    <row r="77" spans="1:22">
      <c r="A77" s="16"/>
      <c r="B77" s="492"/>
      <c r="C77" s="139"/>
      <c r="D77" s="17" t="s">
        <v>102</v>
      </c>
      <c r="E77" s="18"/>
      <c r="F77" s="15"/>
      <c r="J77" s="318"/>
      <c r="L77" s="161"/>
      <c r="M77" s="157"/>
      <c r="N77" s="157"/>
      <c r="O77" s="161"/>
      <c r="P77" s="161"/>
      <c r="S77" s="161"/>
      <c r="T77" s="161"/>
      <c r="U77" s="161"/>
      <c r="V77" s="161"/>
    </row>
    <row r="78" spans="1:22">
      <c r="A78" s="16"/>
      <c r="B78" s="492"/>
      <c r="C78" s="139"/>
      <c r="D78" s="17" t="s">
        <v>103</v>
      </c>
      <c r="E78" s="18"/>
      <c r="F78" s="15"/>
      <c r="J78" s="318"/>
      <c r="L78" s="161"/>
      <c r="M78" s="157"/>
      <c r="N78" s="157"/>
      <c r="O78" s="161"/>
      <c r="P78" s="161"/>
      <c r="S78" s="161"/>
      <c r="T78" s="161"/>
      <c r="U78" s="161"/>
      <c r="V78" s="161"/>
    </row>
    <row r="79" spans="1:22">
      <c r="A79" s="16"/>
      <c r="B79" s="492"/>
      <c r="C79" s="139"/>
      <c r="D79" s="17" t="s">
        <v>104</v>
      </c>
      <c r="E79" s="18"/>
      <c r="F79" s="15"/>
      <c r="J79" s="318"/>
      <c r="L79" s="161"/>
      <c r="M79" s="157"/>
      <c r="N79" s="157"/>
      <c r="O79" s="161"/>
      <c r="P79" s="161"/>
      <c r="S79" s="161"/>
      <c r="T79" s="161"/>
      <c r="U79" s="161"/>
      <c r="V79" s="161"/>
    </row>
    <row r="80" spans="1:22">
      <c r="A80" s="16"/>
      <c r="B80" s="492"/>
      <c r="C80" s="139"/>
      <c r="D80" s="17" t="s">
        <v>105</v>
      </c>
      <c r="E80" s="18"/>
      <c r="F80" s="15"/>
      <c r="J80" s="318"/>
      <c r="L80" s="161"/>
      <c r="M80" s="157"/>
      <c r="N80" s="157"/>
      <c r="O80" s="161"/>
      <c r="P80" s="161"/>
      <c r="S80" s="161"/>
      <c r="T80" s="161"/>
      <c r="U80" s="161"/>
      <c r="V80" s="161"/>
    </row>
    <row r="81" spans="1:22">
      <c r="A81" s="16"/>
      <c r="B81" s="492"/>
      <c r="C81" s="139"/>
      <c r="D81" s="17" t="s">
        <v>98</v>
      </c>
      <c r="E81" s="18"/>
      <c r="F81" s="15"/>
      <c r="J81" s="318"/>
      <c r="L81" s="161"/>
      <c r="M81" s="157"/>
      <c r="N81" s="157"/>
      <c r="O81" s="161"/>
      <c r="P81" s="161"/>
      <c r="S81" s="161"/>
      <c r="T81" s="161"/>
      <c r="U81" s="161"/>
      <c r="V81" s="161"/>
    </row>
    <row r="82" spans="1:22">
      <c r="A82" s="16"/>
      <c r="B82" s="2"/>
      <c r="C82" s="139"/>
      <c r="D82" s="17">
        <v>1</v>
      </c>
      <c r="E82" s="18"/>
      <c r="F82" s="15"/>
      <c r="J82" s="318"/>
      <c r="L82" s="161"/>
      <c r="M82" s="157"/>
      <c r="N82" s="157"/>
      <c r="O82" s="161"/>
      <c r="P82" s="161"/>
      <c r="S82" s="161"/>
      <c r="T82" s="161"/>
      <c r="U82" s="161"/>
      <c r="V82" s="161"/>
    </row>
    <row r="83" spans="1:22">
      <c r="A83" s="16"/>
      <c r="B83" s="2"/>
      <c r="C83" s="139"/>
      <c r="D83" s="17">
        <v>2</v>
      </c>
      <c r="E83" s="80"/>
      <c r="F83" s="15"/>
      <c r="J83" s="318"/>
      <c r="L83" s="161"/>
      <c r="M83" s="157"/>
      <c r="N83" s="157"/>
      <c r="O83" s="161"/>
      <c r="P83" s="161"/>
      <c r="S83" s="161"/>
      <c r="T83" s="161"/>
      <c r="U83" s="161"/>
      <c r="V83" s="161"/>
    </row>
    <row r="84" spans="1:22">
      <c r="A84" s="16"/>
      <c r="B84" s="2"/>
      <c r="C84" s="139"/>
      <c r="D84" s="17">
        <v>3</v>
      </c>
      <c r="E84" s="80"/>
      <c r="F84" s="15"/>
      <c r="J84" s="318"/>
      <c r="L84" s="161"/>
      <c r="M84" s="157"/>
      <c r="N84" s="157"/>
      <c r="O84" s="161"/>
      <c r="P84" s="161"/>
      <c r="S84" s="161"/>
      <c r="T84" s="161"/>
      <c r="U84" s="161"/>
      <c r="V84" s="161"/>
    </row>
    <row r="85" spans="1:22">
      <c r="A85" s="16"/>
      <c r="B85" s="2"/>
      <c r="C85" s="139"/>
      <c r="D85" s="17">
        <v>4</v>
      </c>
      <c r="E85" s="18"/>
      <c r="F85" s="15"/>
      <c r="J85" s="318"/>
      <c r="L85" s="161"/>
      <c r="M85" s="157"/>
      <c r="N85" s="157"/>
      <c r="O85" s="161"/>
      <c r="P85" s="161"/>
      <c r="S85" s="161"/>
      <c r="T85" s="161"/>
      <c r="U85" s="161"/>
      <c r="V85" s="161"/>
    </row>
    <row r="86" spans="1:22">
      <c r="A86" s="16"/>
      <c r="B86" s="2"/>
      <c r="C86" s="139"/>
      <c r="D86" s="17"/>
      <c r="E86" s="18"/>
      <c r="F86" s="15"/>
      <c r="J86" s="318"/>
      <c r="L86" s="161"/>
      <c r="M86" s="157"/>
      <c r="N86" s="157"/>
      <c r="O86" s="161"/>
      <c r="P86" s="161"/>
      <c r="S86" s="161"/>
      <c r="T86" s="161"/>
      <c r="U86" s="161"/>
      <c r="V86" s="161"/>
    </row>
    <row r="87" spans="1:22">
      <c r="A87" s="16"/>
      <c r="B87" s="2"/>
      <c r="C87" s="139"/>
      <c r="D87" s="17"/>
      <c r="E87" s="18"/>
      <c r="F87" s="15"/>
      <c r="J87" s="318"/>
      <c r="L87" s="161"/>
      <c r="M87" s="157"/>
      <c r="N87" s="157"/>
      <c r="O87" s="161"/>
      <c r="P87" s="161"/>
      <c r="S87" s="161"/>
      <c r="T87" s="161"/>
      <c r="U87" s="161"/>
      <c r="V87" s="161"/>
    </row>
    <row r="88" spans="1:22">
      <c r="A88" s="16"/>
      <c r="B88" s="2"/>
      <c r="C88" s="139"/>
      <c r="D88" s="17"/>
      <c r="E88" s="18"/>
      <c r="F88" s="15"/>
      <c r="J88" s="318"/>
      <c r="L88" s="161"/>
      <c r="M88" s="157"/>
      <c r="N88" s="157"/>
      <c r="O88" s="161"/>
      <c r="P88" s="161"/>
      <c r="S88" s="161"/>
      <c r="T88" s="161"/>
      <c r="U88" s="161"/>
      <c r="V88" s="161"/>
    </row>
    <row r="89" spans="1:22">
      <c r="A89" s="16"/>
      <c r="B89" s="2"/>
      <c r="C89" s="139"/>
      <c r="D89" s="17"/>
      <c r="E89" s="18"/>
      <c r="F89" s="15"/>
      <c r="J89" s="318"/>
      <c r="L89" s="161"/>
      <c r="M89" s="157"/>
      <c r="N89" s="157"/>
      <c r="O89" s="161"/>
      <c r="P89" s="161"/>
      <c r="S89" s="161"/>
      <c r="T89" s="161"/>
      <c r="U89" s="161"/>
      <c r="V89" s="161"/>
    </row>
    <row r="90" spans="1:22">
      <c r="A90" s="16"/>
      <c r="B90" s="2"/>
      <c r="C90" s="139"/>
      <c r="D90" s="17"/>
      <c r="E90" s="80"/>
      <c r="F90" s="50"/>
      <c r="J90" s="318"/>
      <c r="L90" s="161"/>
      <c r="M90" s="157"/>
      <c r="N90" s="157"/>
      <c r="O90" s="161"/>
      <c r="P90" s="161"/>
      <c r="S90" s="161"/>
      <c r="T90" s="161"/>
      <c r="U90" s="161"/>
      <c r="V90" s="161"/>
    </row>
    <row r="91" spans="1:22">
      <c r="A91" s="16"/>
      <c r="B91" s="2"/>
      <c r="C91" s="139"/>
      <c r="D91" s="17"/>
      <c r="E91" s="18"/>
      <c r="F91" s="50"/>
      <c r="J91" s="318"/>
      <c r="L91" s="161"/>
      <c r="M91" s="157"/>
      <c r="N91" s="157"/>
      <c r="O91" s="161"/>
      <c r="P91" s="161"/>
      <c r="S91" s="161"/>
      <c r="T91" s="161"/>
      <c r="U91" s="161"/>
      <c r="V91" s="161"/>
    </row>
    <row r="92" spans="1:22">
      <c r="A92" s="16"/>
      <c r="B92" s="2"/>
      <c r="C92" s="139"/>
      <c r="D92" s="19"/>
      <c r="E92" s="15"/>
      <c r="F92" s="50"/>
      <c r="J92" s="318"/>
      <c r="L92" s="161"/>
      <c r="M92" s="157"/>
      <c r="N92" s="157"/>
      <c r="O92" s="161"/>
      <c r="P92" s="161"/>
      <c r="S92" s="161"/>
      <c r="T92" s="161"/>
      <c r="U92" s="161"/>
      <c r="V92" s="161"/>
    </row>
    <row r="93" spans="1:22">
      <c r="A93" s="16"/>
      <c r="B93" s="2"/>
      <c r="C93" s="139"/>
      <c r="D93" s="19"/>
      <c r="E93" s="15"/>
      <c r="F93" s="50"/>
      <c r="J93" s="318"/>
      <c r="L93" s="161"/>
      <c r="M93" s="157"/>
      <c r="N93" s="157"/>
      <c r="O93" s="161"/>
      <c r="P93" s="161"/>
      <c r="S93" s="161"/>
      <c r="T93" s="161"/>
      <c r="U93" s="161"/>
      <c r="V93" s="161"/>
    </row>
    <row r="94" spans="1:22">
      <c r="A94" s="20"/>
      <c r="B94" s="50"/>
      <c r="C94" s="21"/>
      <c r="D94" s="15"/>
      <c r="E94" s="15"/>
      <c r="F94" s="50"/>
      <c r="J94" s="318"/>
      <c r="L94" s="161"/>
      <c r="M94" s="157"/>
      <c r="N94" s="157"/>
      <c r="O94" s="161"/>
      <c r="P94" s="161"/>
    </row>
    <row r="95" spans="1:22">
      <c r="A95" s="20"/>
      <c r="B95" s="50"/>
      <c r="C95" s="21"/>
      <c r="D95" s="15"/>
      <c r="E95" s="15"/>
      <c r="F95" s="50"/>
      <c r="J95" s="318"/>
      <c r="L95" s="161"/>
      <c r="M95" s="157"/>
      <c r="N95" s="157"/>
      <c r="O95" s="161"/>
      <c r="P95" s="161"/>
    </row>
    <row r="96" spans="1:22">
      <c r="A96" s="20"/>
      <c r="B96" s="50"/>
      <c r="C96" s="21"/>
      <c r="D96" s="15"/>
      <c r="E96" s="15"/>
      <c r="F96" s="50"/>
    </row>
  </sheetData>
  <sortState ref="R28:V38">
    <sortCondition ref="R28"/>
  </sortState>
  <mergeCells count="135">
    <mergeCell ref="B76:B77"/>
    <mergeCell ref="B78:B79"/>
    <mergeCell ref="B80:B81"/>
    <mergeCell ref="B54:B55"/>
    <mergeCell ref="B56:B57"/>
    <mergeCell ref="B58:B59"/>
    <mergeCell ref="B60:B61"/>
    <mergeCell ref="B62:B63"/>
    <mergeCell ref="B64:B65"/>
    <mergeCell ref="B66:B67"/>
    <mergeCell ref="B68:B69"/>
    <mergeCell ref="B70:B71"/>
    <mergeCell ref="B72:B73"/>
    <mergeCell ref="B74:B75"/>
    <mergeCell ref="B52:B53"/>
    <mergeCell ref="N42:N43"/>
    <mergeCell ref="O42:O43"/>
    <mergeCell ref="P42:P43"/>
    <mergeCell ref="A40:A41"/>
    <mergeCell ref="B40:B41"/>
    <mergeCell ref="C40:C41"/>
    <mergeCell ref="N40:N41"/>
    <mergeCell ref="O40:O41"/>
    <mergeCell ref="P40:P41"/>
    <mergeCell ref="B44:B45"/>
    <mergeCell ref="B46:B47"/>
    <mergeCell ref="B48:B49"/>
    <mergeCell ref="B50:B51"/>
    <mergeCell ref="A42:A43"/>
    <mergeCell ref="B42:B43"/>
    <mergeCell ref="C42:C43"/>
    <mergeCell ref="C46:C47"/>
    <mergeCell ref="C48:C49"/>
    <mergeCell ref="A38:A39"/>
    <mergeCell ref="B38:B39"/>
    <mergeCell ref="C38:C39"/>
    <mergeCell ref="N38:N39"/>
    <mergeCell ref="O38:O39"/>
    <mergeCell ref="P38:P39"/>
    <mergeCell ref="A36:A37"/>
    <mergeCell ref="B36:B37"/>
    <mergeCell ref="C36:C37"/>
    <mergeCell ref="N36:N37"/>
    <mergeCell ref="O36:O37"/>
    <mergeCell ref="P36:P37"/>
    <mergeCell ref="G36:H36"/>
    <mergeCell ref="I36:J36"/>
    <mergeCell ref="A34:A35"/>
    <mergeCell ref="B34:B35"/>
    <mergeCell ref="C34:C35"/>
    <mergeCell ref="N34:N35"/>
    <mergeCell ref="O34:O35"/>
    <mergeCell ref="P34:P35"/>
    <mergeCell ref="A32:A33"/>
    <mergeCell ref="B32:B33"/>
    <mergeCell ref="C32:C33"/>
    <mergeCell ref="N32:N33"/>
    <mergeCell ref="O32:O33"/>
    <mergeCell ref="P32:P33"/>
    <mergeCell ref="P28:P29"/>
    <mergeCell ref="A30:A31"/>
    <mergeCell ref="B30:B31"/>
    <mergeCell ref="C30:C31"/>
    <mergeCell ref="N30:N31"/>
    <mergeCell ref="O30:O31"/>
    <mergeCell ref="P30:P31"/>
    <mergeCell ref="B26:O26"/>
    <mergeCell ref="A28:A29"/>
    <mergeCell ref="B28:B29"/>
    <mergeCell ref="C28:C29"/>
    <mergeCell ref="N28:N29"/>
    <mergeCell ref="O28:O29"/>
    <mergeCell ref="Q15:Q16"/>
    <mergeCell ref="A17:A18"/>
    <mergeCell ref="B17:B18"/>
    <mergeCell ref="C17:C18"/>
    <mergeCell ref="N17:N18"/>
    <mergeCell ref="O17:O18"/>
    <mergeCell ref="P17:P18"/>
    <mergeCell ref="Q17:Q18"/>
    <mergeCell ref="A15:A16"/>
    <mergeCell ref="B15:B16"/>
    <mergeCell ref="C15:C16"/>
    <mergeCell ref="N15:N16"/>
    <mergeCell ref="O15:O16"/>
    <mergeCell ref="P15:P16"/>
    <mergeCell ref="Q11:Q12"/>
    <mergeCell ref="A13:A14"/>
    <mergeCell ref="B13:B14"/>
    <mergeCell ref="C13:C14"/>
    <mergeCell ref="N13:N14"/>
    <mergeCell ref="O13:O14"/>
    <mergeCell ref="P13:P14"/>
    <mergeCell ref="Q13:Q14"/>
    <mergeCell ref="A11:A12"/>
    <mergeCell ref="B11:B12"/>
    <mergeCell ref="C11:C12"/>
    <mergeCell ref="N11:N12"/>
    <mergeCell ref="O11:O12"/>
    <mergeCell ref="P11:P12"/>
    <mergeCell ref="G11:H11"/>
    <mergeCell ref="I11:J11"/>
    <mergeCell ref="Q7:Q8"/>
    <mergeCell ref="A9:A10"/>
    <mergeCell ref="B9:B10"/>
    <mergeCell ref="C9:C10"/>
    <mergeCell ref="N9:N10"/>
    <mergeCell ref="O9:O10"/>
    <mergeCell ref="P9:P10"/>
    <mergeCell ref="Q9:Q10"/>
    <mergeCell ref="A7:A8"/>
    <mergeCell ref="B7:B8"/>
    <mergeCell ref="C7:C8"/>
    <mergeCell ref="N7:N8"/>
    <mergeCell ref="O7:O8"/>
    <mergeCell ref="P7:P8"/>
    <mergeCell ref="P3:P4"/>
    <mergeCell ref="Q3:Q4"/>
    <mergeCell ref="A5:A6"/>
    <mergeCell ref="B5:B6"/>
    <mergeCell ref="C5:C6"/>
    <mergeCell ref="N5:N6"/>
    <mergeCell ref="O5:O6"/>
    <mergeCell ref="P5:P6"/>
    <mergeCell ref="Q5:Q6"/>
    <mergeCell ref="B1:O1"/>
    <mergeCell ref="A3:A4"/>
    <mergeCell ref="B3:B4"/>
    <mergeCell ref="C3:C4"/>
    <mergeCell ref="N3:N4"/>
    <mergeCell ref="O3:O4"/>
    <mergeCell ref="B21:B22"/>
    <mergeCell ref="C21:C22"/>
    <mergeCell ref="B23:B24"/>
    <mergeCell ref="C23:C24"/>
  </mergeCells>
  <phoneticPr fontId="4"/>
  <conditionalFormatting sqref="AM3:AN44 S3:AL25 R3:R44 S27:AL44">
    <cfRule type="cellIs" dxfId="635" priority="439" operator="between">
      <formula>1</formula>
      <formula>4</formula>
    </cfRule>
  </conditionalFormatting>
  <conditionalFormatting sqref="D4">
    <cfRule type="expression" dxfId="634" priority="392">
      <formula>COUNTBLANK(D4)=1</formula>
    </cfRule>
    <cfRule type="cellIs" dxfId="633" priority="395" operator="lessThan">
      <formula>D5</formula>
    </cfRule>
  </conditionalFormatting>
  <conditionalFormatting sqref="D5">
    <cfRule type="expression" dxfId="632" priority="391">
      <formula>COUNTBLANK(D5)=1</formula>
    </cfRule>
    <cfRule type="cellIs" dxfId="631" priority="394" operator="lessThan">
      <formula>D4</formula>
    </cfRule>
  </conditionalFormatting>
  <conditionalFormatting sqref="E4">
    <cfRule type="expression" dxfId="630" priority="393">
      <formula>COUNTBLANK(D4)=1</formula>
    </cfRule>
  </conditionalFormatting>
  <conditionalFormatting sqref="D8">
    <cfRule type="expression" dxfId="629" priority="388">
      <formula>COUNTBLANK(D8)=1</formula>
    </cfRule>
    <cfRule type="cellIs" dxfId="628" priority="390" operator="lessThan">
      <formula>D9</formula>
    </cfRule>
  </conditionalFormatting>
  <conditionalFormatting sqref="D9">
    <cfRule type="expression" dxfId="627" priority="387">
      <formula>COUNTBLANK(D9)=1</formula>
    </cfRule>
    <cfRule type="cellIs" dxfId="626" priority="389" operator="lessThan">
      <formula>D8</formula>
    </cfRule>
  </conditionalFormatting>
  <conditionalFormatting sqref="E8">
    <cfRule type="expression" dxfId="625" priority="386">
      <formula>COUNTBLANK(D8)=1</formula>
    </cfRule>
  </conditionalFormatting>
  <conditionalFormatting sqref="E5:E6">
    <cfRule type="cellIs" dxfId="624" priority="385" operator="lessThan">
      <formula>E8</formula>
    </cfRule>
  </conditionalFormatting>
  <conditionalFormatting sqref="E6">
    <cfRule type="expression" dxfId="623" priority="376">
      <formula>COUNTBLANK(E5)=1</formula>
    </cfRule>
    <cfRule type="cellIs" dxfId="622" priority="384" operator="lessThan">
      <formula>E8</formula>
    </cfRule>
  </conditionalFormatting>
  <conditionalFormatting sqref="E7:E8">
    <cfRule type="cellIs" dxfId="621" priority="383" operator="lessThan">
      <formula>E5</formula>
    </cfRule>
  </conditionalFormatting>
  <conditionalFormatting sqref="E5:E8">
    <cfRule type="expression" dxfId="620" priority="377">
      <formula>COUNTBLANK(E5)=1</formula>
    </cfRule>
  </conditionalFormatting>
  <conditionalFormatting sqref="E7">
    <cfRule type="expression" dxfId="619" priority="375">
      <formula>COUNTBLANK(E8)=1</formula>
    </cfRule>
  </conditionalFormatting>
  <conditionalFormatting sqref="F6">
    <cfRule type="expression" dxfId="618" priority="374">
      <formula>COUNTBLANK(E5)=1</formula>
    </cfRule>
  </conditionalFormatting>
  <conditionalFormatting sqref="D12">
    <cfRule type="expression" dxfId="617" priority="370">
      <formula>COUNTBLANK(D12)=1</formula>
    </cfRule>
    <cfRule type="cellIs" dxfId="616" priority="373" operator="lessThan">
      <formula>D13</formula>
    </cfRule>
  </conditionalFormatting>
  <conditionalFormatting sqref="D13">
    <cfRule type="expression" dxfId="615" priority="369">
      <formula>COUNTBLANK(D13)=1</formula>
    </cfRule>
    <cfRule type="cellIs" dxfId="614" priority="372" operator="lessThan">
      <formula>D12</formula>
    </cfRule>
  </conditionalFormatting>
  <conditionalFormatting sqref="E12">
    <cfRule type="expression" dxfId="613" priority="371">
      <formula>COUNTBLANK(D12)=1</formula>
    </cfRule>
  </conditionalFormatting>
  <conditionalFormatting sqref="D16">
    <cfRule type="expression" dxfId="612" priority="366">
      <formula>COUNTBLANK(D16)=1</formula>
    </cfRule>
    <cfRule type="cellIs" dxfId="611" priority="368" operator="lessThan">
      <formula>D17</formula>
    </cfRule>
  </conditionalFormatting>
  <conditionalFormatting sqref="D17">
    <cfRule type="expression" dxfId="610" priority="365">
      <formula>COUNTBLANK(D17)=1</formula>
    </cfRule>
    <cfRule type="cellIs" dxfId="609" priority="367" operator="lessThan">
      <formula>D16</formula>
    </cfRule>
  </conditionalFormatting>
  <conditionalFormatting sqref="E16">
    <cfRule type="expression" dxfId="608" priority="364">
      <formula>COUNTBLANK(D16)=1</formula>
    </cfRule>
  </conditionalFormatting>
  <conditionalFormatting sqref="E13:E14">
    <cfRule type="cellIs" dxfId="607" priority="363" operator="lessThan">
      <formula>E16</formula>
    </cfRule>
  </conditionalFormatting>
  <conditionalFormatting sqref="E14">
    <cfRule type="expression" dxfId="606" priority="359">
      <formula>COUNTBLANK(E13)=1</formula>
    </cfRule>
    <cfRule type="cellIs" dxfId="605" priority="362" operator="lessThan">
      <formula>E16</formula>
    </cfRule>
  </conditionalFormatting>
  <conditionalFormatting sqref="E15:E16">
    <cfRule type="cellIs" dxfId="604" priority="361" operator="lessThan">
      <formula>E13</formula>
    </cfRule>
  </conditionalFormatting>
  <conditionalFormatting sqref="E13:E16">
    <cfRule type="expression" dxfId="603" priority="360">
      <formula>COUNTBLANK(E13)=1</formula>
    </cfRule>
  </conditionalFormatting>
  <conditionalFormatting sqref="E15">
    <cfRule type="expression" dxfId="602" priority="358">
      <formula>COUNTBLANK(E16)=1</formula>
    </cfRule>
  </conditionalFormatting>
  <conditionalFormatting sqref="D22">
    <cfRule type="expression" dxfId="601" priority="287">
      <formula>COUNTBLANK(D22)=1</formula>
    </cfRule>
    <cfRule type="cellIs" dxfId="600" priority="289" operator="lessThan">
      <formula>D23</formula>
    </cfRule>
  </conditionalFormatting>
  <conditionalFormatting sqref="D23">
    <cfRule type="expression" dxfId="599" priority="286">
      <formula>COUNTBLANK(D23)=1</formula>
    </cfRule>
    <cfRule type="cellIs" dxfId="598" priority="288" operator="lessThan">
      <formula>D22</formula>
    </cfRule>
  </conditionalFormatting>
  <conditionalFormatting sqref="E22">
    <cfRule type="expression" dxfId="597" priority="281">
      <formula>COUNTBLANK(D22)=1</formula>
    </cfRule>
  </conditionalFormatting>
  <conditionalFormatting sqref="L4">
    <cfRule type="expression" dxfId="596" priority="276">
      <formula>COUNTBLANK(M4)=1</formula>
    </cfRule>
  </conditionalFormatting>
  <conditionalFormatting sqref="L7:L8">
    <cfRule type="cellIs" dxfId="595" priority="269" operator="lessThan">
      <formula>L5</formula>
    </cfRule>
  </conditionalFormatting>
  <conditionalFormatting sqref="L5:L6">
    <cfRule type="cellIs" dxfId="594" priority="270" operator="lessThan">
      <formula>L7</formula>
    </cfRule>
  </conditionalFormatting>
  <conditionalFormatting sqref="L8">
    <cfRule type="expression" dxfId="593" priority="271">
      <formula>COUNTBLANK(M8)=1</formula>
    </cfRule>
  </conditionalFormatting>
  <conditionalFormatting sqref="L5:L8">
    <cfRule type="expression" dxfId="592" priority="268">
      <formula>COUNTBLANK(L$5)=1</formula>
    </cfRule>
  </conditionalFormatting>
  <conditionalFormatting sqref="L15:L16">
    <cfRule type="cellIs" dxfId="591" priority="265" operator="lessThan">
      <formula>L13</formula>
    </cfRule>
  </conditionalFormatting>
  <conditionalFormatting sqref="L13:L14">
    <cfRule type="cellIs" dxfId="590" priority="266" operator="lessThan">
      <formula>L15</formula>
    </cfRule>
  </conditionalFormatting>
  <conditionalFormatting sqref="L16">
    <cfRule type="expression" dxfId="589" priority="267">
      <formula>COUNTBLANK(M16)=1</formula>
    </cfRule>
  </conditionalFormatting>
  <conditionalFormatting sqref="L13:L16">
    <cfRule type="expression" dxfId="588" priority="264">
      <formula>COUNTBLANK(L$13)=1</formula>
    </cfRule>
  </conditionalFormatting>
  <conditionalFormatting sqref="L12">
    <cfRule type="expression" dxfId="587" priority="263">
      <formula>COUNTBLANK(M12)=1</formula>
    </cfRule>
  </conditionalFormatting>
  <conditionalFormatting sqref="K6">
    <cfRule type="expression" dxfId="586" priority="254">
      <formula>COUNTBLANK(L5)=1</formula>
    </cfRule>
  </conditionalFormatting>
  <conditionalFormatting sqref="K7:K10">
    <cfRule type="cellIs" dxfId="585" priority="253" operator="lessThan">
      <formula>K11</formula>
    </cfRule>
  </conditionalFormatting>
  <conditionalFormatting sqref="K15">
    <cfRule type="expression" dxfId="584" priority="252">
      <formula>COUNTBLANK($L$16)</formula>
    </cfRule>
  </conditionalFormatting>
  <conditionalFormatting sqref="K11:K14">
    <cfRule type="cellIs" dxfId="583" priority="251" operator="lessThan">
      <formula>K7</formula>
    </cfRule>
  </conditionalFormatting>
  <conditionalFormatting sqref="K7:K14">
    <cfRule type="expression" dxfId="582" priority="250">
      <formula>COUNTBLANK($K$7)=1</formula>
    </cfRule>
  </conditionalFormatting>
  <conditionalFormatting sqref="F7:F13">
    <cfRule type="expression" dxfId="581" priority="213">
      <formula>COUNTBLANK($F$7)=1</formula>
    </cfRule>
  </conditionalFormatting>
  <conditionalFormatting sqref="F7:F10">
    <cfRule type="cellIs" dxfId="580" priority="212" operator="lessThan">
      <formula>F11</formula>
    </cfRule>
  </conditionalFormatting>
  <conditionalFormatting sqref="F11:F13">
    <cfRule type="cellIs" dxfId="579" priority="211" operator="lessThan">
      <formula>$F$7</formula>
    </cfRule>
  </conditionalFormatting>
  <conditionalFormatting sqref="H10">
    <cfRule type="expression" dxfId="578" priority="210">
      <formula>COUNTBLANK(H10)=1</formula>
    </cfRule>
  </conditionalFormatting>
  <conditionalFormatting sqref="I10">
    <cfRule type="expression" dxfId="577" priority="209">
      <formula>COUNTBLANK($I$10)=1</formula>
    </cfRule>
  </conditionalFormatting>
  <conditionalFormatting sqref="G10">
    <cfRule type="expression" dxfId="576" priority="208">
      <formula>COUNTBLANK(H10)=1</formula>
    </cfRule>
  </conditionalFormatting>
  <conditionalFormatting sqref="J10">
    <cfRule type="expression" dxfId="575" priority="207">
      <formula>COUNTBLANK(I10)=1</formula>
    </cfRule>
  </conditionalFormatting>
  <conditionalFormatting sqref="G10:H10">
    <cfRule type="cellIs" dxfId="574" priority="206" operator="lessThan">
      <formula>I10</formula>
    </cfRule>
  </conditionalFormatting>
  <conditionalFormatting sqref="I10:J10">
    <cfRule type="cellIs" dxfId="573" priority="205" operator="lessThan">
      <formula>G10</formula>
    </cfRule>
  </conditionalFormatting>
  <conditionalFormatting sqref="I3:I9">
    <cfRule type="expression" dxfId="572" priority="204">
      <formula>COUNTBLANK($I$10)=1</formula>
    </cfRule>
  </conditionalFormatting>
  <conditionalFormatting sqref="D4 D9 D12 D17 D16:E16 D13:E13 D8:E8 D5:E5 F7 H10:I10 K7 K14 L13 L16 L8 L5">
    <cfRule type="expression" dxfId="571" priority="127">
      <formula>COUNTBLANK(D4)=1</formula>
    </cfRule>
  </conditionalFormatting>
  <conditionalFormatting sqref="D29">
    <cfRule type="expression" dxfId="570" priority="123">
      <formula>COUNTBLANK(D29)=1</formula>
    </cfRule>
    <cfRule type="cellIs" dxfId="569" priority="126" operator="lessThan">
      <formula>D30</formula>
    </cfRule>
  </conditionalFormatting>
  <conditionalFormatting sqref="D30">
    <cfRule type="expression" dxfId="568" priority="122">
      <formula>COUNTBLANK(D30)=1</formula>
    </cfRule>
    <cfRule type="cellIs" dxfId="567" priority="125" operator="lessThan">
      <formula>D29</formula>
    </cfRule>
  </conditionalFormatting>
  <conditionalFormatting sqref="E29">
    <cfRule type="expression" dxfId="566" priority="124">
      <formula>COUNTBLANK(D29)=1</formula>
    </cfRule>
  </conditionalFormatting>
  <conditionalFormatting sqref="D33">
    <cfRule type="expression" dxfId="565" priority="119">
      <formula>COUNTBLANK(D33)=1</formula>
    </cfRule>
    <cfRule type="cellIs" dxfId="564" priority="121" operator="lessThan">
      <formula>D34</formula>
    </cfRule>
  </conditionalFormatting>
  <conditionalFormatting sqref="D34">
    <cfRule type="expression" dxfId="563" priority="118">
      <formula>COUNTBLANK(D34)=1</formula>
    </cfRule>
    <cfRule type="cellIs" dxfId="562" priority="120" operator="lessThan">
      <formula>D33</formula>
    </cfRule>
  </conditionalFormatting>
  <conditionalFormatting sqref="E33">
    <cfRule type="expression" dxfId="561" priority="117">
      <formula>COUNTBLANK(D33)=1</formula>
    </cfRule>
  </conditionalFormatting>
  <conditionalFormatting sqref="E30:E31">
    <cfRule type="cellIs" dxfId="560" priority="116" operator="lessThan">
      <formula>E33</formula>
    </cfRule>
  </conditionalFormatting>
  <conditionalFormatting sqref="E31">
    <cfRule type="expression" dxfId="559" priority="112">
      <formula>COUNTBLANK(E30)=1</formula>
    </cfRule>
    <cfRule type="cellIs" dxfId="558" priority="115" operator="lessThan">
      <formula>E33</formula>
    </cfRule>
  </conditionalFormatting>
  <conditionalFormatting sqref="E32:E33">
    <cfRule type="cellIs" dxfId="557" priority="114" operator="lessThan">
      <formula>E30</formula>
    </cfRule>
  </conditionalFormatting>
  <conditionalFormatting sqref="E30:E33">
    <cfRule type="expression" dxfId="556" priority="113">
      <formula>COUNTBLANK(E30)=1</formula>
    </cfRule>
  </conditionalFormatting>
  <conditionalFormatting sqref="E32">
    <cfRule type="expression" dxfId="555" priority="111">
      <formula>COUNTBLANK(E33)=1</formula>
    </cfRule>
  </conditionalFormatting>
  <conditionalFormatting sqref="F31">
    <cfRule type="expression" dxfId="554" priority="110">
      <formula>COUNTBLANK(E30)=1</formula>
    </cfRule>
  </conditionalFormatting>
  <conditionalFormatting sqref="D37">
    <cfRule type="expression" dxfId="553" priority="106">
      <formula>COUNTBLANK(D37)=1</formula>
    </cfRule>
    <cfRule type="cellIs" dxfId="552" priority="109" operator="lessThan">
      <formula>D38</formula>
    </cfRule>
  </conditionalFormatting>
  <conditionalFormatting sqref="D38">
    <cfRule type="expression" dxfId="551" priority="105">
      <formula>COUNTBLANK(D38)=1</formula>
    </cfRule>
    <cfRule type="cellIs" dxfId="550" priority="108" operator="lessThan">
      <formula>D37</formula>
    </cfRule>
  </conditionalFormatting>
  <conditionalFormatting sqref="E37">
    <cfRule type="expression" dxfId="549" priority="107">
      <formula>COUNTBLANK(D37)=1</formula>
    </cfRule>
  </conditionalFormatting>
  <conditionalFormatting sqref="D41">
    <cfRule type="expression" dxfId="548" priority="102">
      <formula>COUNTBLANK(D41)=1</formula>
    </cfRule>
    <cfRule type="cellIs" dxfId="547" priority="104" operator="lessThan">
      <formula>D42</formula>
    </cfRule>
  </conditionalFormatting>
  <conditionalFormatting sqref="D42">
    <cfRule type="expression" dxfId="546" priority="101">
      <formula>COUNTBLANK(D42)=1</formula>
    </cfRule>
    <cfRule type="cellIs" dxfId="545" priority="103" operator="lessThan">
      <formula>D41</formula>
    </cfRule>
  </conditionalFormatting>
  <conditionalFormatting sqref="E41">
    <cfRule type="expression" dxfId="544" priority="100">
      <formula>COUNTBLANK(D41)=1</formula>
    </cfRule>
  </conditionalFormatting>
  <conditionalFormatting sqref="E38:E39">
    <cfRule type="cellIs" dxfId="543" priority="99" operator="lessThan">
      <formula>E41</formula>
    </cfRule>
  </conditionalFormatting>
  <conditionalFormatting sqref="E39">
    <cfRule type="expression" dxfId="542" priority="95">
      <formula>COUNTBLANK(E38)=1</formula>
    </cfRule>
    <cfRule type="cellIs" dxfId="541" priority="98" operator="lessThan">
      <formula>E41</formula>
    </cfRule>
  </conditionalFormatting>
  <conditionalFormatting sqref="E40:E41">
    <cfRule type="cellIs" dxfId="540" priority="97" operator="lessThan">
      <formula>E38</formula>
    </cfRule>
  </conditionalFormatting>
  <conditionalFormatting sqref="E38:E41">
    <cfRule type="expression" dxfId="539" priority="96">
      <formula>COUNTBLANK(E38)=1</formula>
    </cfRule>
  </conditionalFormatting>
  <conditionalFormatting sqref="E40">
    <cfRule type="expression" dxfId="538" priority="94">
      <formula>COUNTBLANK(E41)=1</formula>
    </cfRule>
  </conditionalFormatting>
  <conditionalFormatting sqref="M29">
    <cfRule type="expression" dxfId="537" priority="91">
      <formula>COUNTBLANK(M29)=1</formula>
    </cfRule>
    <cfRule type="cellIs" dxfId="536" priority="93" operator="lessThan">
      <formula>M30</formula>
    </cfRule>
  </conditionalFormatting>
  <conditionalFormatting sqref="M30">
    <cfRule type="expression" dxfId="535" priority="90">
      <formula>COUNTBLANK(M30)=1</formula>
    </cfRule>
    <cfRule type="cellIs" dxfId="534" priority="92" operator="lessThan">
      <formula>M29</formula>
    </cfRule>
  </conditionalFormatting>
  <conditionalFormatting sqref="L29">
    <cfRule type="expression" dxfId="533" priority="89">
      <formula>COUNTBLANK(M29)=1</formula>
    </cfRule>
  </conditionalFormatting>
  <conditionalFormatting sqref="M33">
    <cfRule type="expression" dxfId="532" priority="86">
      <formula>COUNTBLANK(M33)=1</formula>
    </cfRule>
    <cfRule type="cellIs" dxfId="531" priority="88" operator="lessThan">
      <formula>M34</formula>
    </cfRule>
  </conditionalFormatting>
  <conditionalFormatting sqref="M34">
    <cfRule type="expression" dxfId="530" priority="85">
      <formula>COUNTBLANK(M34)=1</formula>
    </cfRule>
    <cfRule type="cellIs" dxfId="529" priority="87" operator="lessThan">
      <formula>M33</formula>
    </cfRule>
  </conditionalFormatting>
  <conditionalFormatting sqref="L32:L33">
    <cfRule type="cellIs" dxfId="528" priority="82" operator="lessThan">
      <formula>L30</formula>
    </cfRule>
  </conditionalFormatting>
  <conditionalFormatting sqref="L30:L31">
    <cfRule type="cellIs" dxfId="527" priority="83" operator="lessThan">
      <formula>L32</formula>
    </cfRule>
  </conditionalFormatting>
  <conditionalFormatting sqref="L33">
    <cfRule type="expression" dxfId="526" priority="84">
      <formula>COUNTBLANK(M33)=1</formula>
    </cfRule>
  </conditionalFormatting>
  <conditionalFormatting sqref="L30:L33">
    <cfRule type="expression" dxfId="525" priority="81">
      <formula>COUNTBLANK($L$30)=1</formula>
    </cfRule>
  </conditionalFormatting>
  <conditionalFormatting sqref="L37">
    <cfRule type="expression" dxfId="524" priority="76">
      <formula>COUNTBLANK(M37)=1</formula>
    </cfRule>
  </conditionalFormatting>
  <conditionalFormatting sqref="M37">
    <cfRule type="expression" dxfId="523" priority="73">
      <formula>COUNTBLANK(M37)=1</formula>
    </cfRule>
    <cfRule type="cellIs" dxfId="522" priority="75" operator="lessThan">
      <formula>M38</formula>
    </cfRule>
  </conditionalFormatting>
  <conditionalFormatting sqref="M38">
    <cfRule type="expression" dxfId="521" priority="72">
      <formula>COUNTBLANK(M38)=1</formula>
    </cfRule>
    <cfRule type="cellIs" dxfId="520" priority="74" operator="lessThan">
      <formula>M37</formula>
    </cfRule>
  </conditionalFormatting>
  <conditionalFormatting sqref="M41">
    <cfRule type="expression" dxfId="519" priority="69">
      <formula>COUNTBLANK(M41)=1</formula>
    </cfRule>
    <cfRule type="cellIs" dxfId="518" priority="71" operator="lessThan">
      <formula>M42</formula>
    </cfRule>
  </conditionalFormatting>
  <conditionalFormatting sqref="M42">
    <cfRule type="expression" dxfId="517" priority="68">
      <formula>COUNTBLANK(M42)=1</formula>
    </cfRule>
    <cfRule type="cellIs" dxfId="516" priority="70" operator="lessThan">
      <formula>M41</formula>
    </cfRule>
  </conditionalFormatting>
  <conditionalFormatting sqref="K31">
    <cfRule type="expression" dxfId="515" priority="67">
      <formula>COUNTBLANK(L30)=1</formula>
    </cfRule>
  </conditionalFormatting>
  <conditionalFormatting sqref="K32:K35">
    <cfRule type="cellIs" dxfId="514" priority="66" operator="lessThan">
      <formula>K36</formula>
    </cfRule>
  </conditionalFormatting>
  <conditionalFormatting sqref="K40">
    <cfRule type="expression" dxfId="513" priority="65">
      <formula>COUNTBLANK($L$16)</formula>
    </cfRule>
  </conditionalFormatting>
  <conditionalFormatting sqref="K36:K39">
    <cfRule type="cellIs" dxfId="512" priority="64" operator="lessThan">
      <formula>K32</formula>
    </cfRule>
  </conditionalFormatting>
  <conditionalFormatting sqref="K32:K39">
    <cfRule type="expression" dxfId="511" priority="63">
      <formula>COUNTBLANK($K$32)=1</formula>
    </cfRule>
  </conditionalFormatting>
  <conditionalFormatting sqref="H35">
    <cfRule type="expression" dxfId="510" priority="59">
      <formula>COUNTBLANK(H35)=1</formula>
    </cfRule>
  </conditionalFormatting>
  <conditionalFormatting sqref="I35">
    <cfRule type="expression" dxfId="509" priority="58">
      <formula>COUNTBLANK($I$35)=1</formula>
    </cfRule>
  </conditionalFormatting>
  <conditionalFormatting sqref="G35">
    <cfRule type="expression" dxfId="508" priority="57">
      <formula>COUNTBLANK(H35)=1</formula>
    </cfRule>
  </conditionalFormatting>
  <conditionalFormatting sqref="J35">
    <cfRule type="expression" dxfId="507" priority="56">
      <formula>COUNTBLANK(I35)=1</formula>
    </cfRule>
  </conditionalFormatting>
  <conditionalFormatting sqref="G35:H35">
    <cfRule type="cellIs" dxfId="506" priority="55" operator="lessThan">
      <formula>I35</formula>
    </cfRule>
  </conditionalFormatting>
  <conditionalFormatting sqref="I35:J35">
    <cfRule type="cellIs" dxfId="505" priority="54" operator="lessThan">
      <formula>G35</formula>
    </cfRule>
  </conditionalFormatting>
  <conditionalFormatting sqref="I28:I34">
    <cfRule type="expression" dxfId="504" priority="53">
      <formula>COUNTBLANK($I$35)=1</formula>
    </cfRule>
  </conditionalFormatting>
  <conditionalFormatting sqref="D29 D34 D37 D42 D41:E41 D38:E38 D33:E33 D30:E30 H35:I35 K32 K39 L33 L30 M29:M30 M33:M34 M37:M38 M41:M42">
    <cfRule type="expression" dxfId="503" priority="62">
      <formula>COUNTBLANK(D29)=1</formula>
    </cfRule>
  </conditionalFormatting>
  <conditionalFormatting sqref="F14">
    <cfRule type="expression" dxfId="502" priority="50">
      <formula>COUNTBLANK($F$7)=1</formula>
    </cfRule>
  </conditionalFormatting>
  <conditionalFormatting sqref="F14">
    <cfRule type="cellIs" dxfId="501" priority="49" operator="lessThan">
      <formula>$F$7</formula>
    </cfRule>
  </conditionalFormatting>
  <conditionalFormatting sqref="F14">
    <cfRule type="expression" dxfId="500" priority="48">
      <formula>COUNTBLANK(E13)=1</formula>
    </cfRule>
  </conditionalFormatting>
  <conditionalFormatting sqref="F14">
    <cfRule type="expression" dxfId="499" priority="47">
      <formula>COUNTBLANK(F14)=1</formula>
    </cfRule>
  </conditionalFormatting>
  <conditionalFormatting sqref="M4">
    <cfRule type="expression" dxfId="498" priority="44">
      <formula>COUNTBLANK(M4)=1</formula>
    </cfRule>
    <cfRule type="cellIs" dxfId="497" priority="46" operator="lessThan">
      <formula>M5</formula>
    </cfRule>
  </conditionalFormatting>
  <conditionalFormatting sqref="M5">
    <cfRule type="expression" dxfId="496" priority="43">
      <formula>COUNTBLANK(M5)=1</formula>
    </cfRule>
    <cfRule type="cellIs" dxfId="495" priority="45" operator="lessThan">
      <formula>M4</formula>
    </cfRule>
  </conditionalFormatting>
  <conditionalFormatting sqref="M8">
    <cfRule type="expression" dxfId="494" priority="40">
      <formula>COUNTBLANK(M8)=1</formula>
    </cfRule>
    <cfRule type="cellIs" dxfId="493" priority="42" operator="lessThan">
      <formula>M9</formula>
    </cfRule>
  </conditionalFormatting>
  <conditionalFormatting sqref="M9">
    <cfRule type="expression" dxfId="492" priority="39">
      <formula>COUNTBLANK(M9)=1</formula>
    </cfRule>
    <cfRule type="cellIs" dxfId="491" priority="41" operator="lessThan">
      <formula>M8</formula>
    </cfRule>
  </conditionalFormatting>
  <conditionalFormatting sqref="M12">
    <cfRule type="expression" dxfId="490" priority="36">
      <formula>COUNTBLANK(M12)=1</formula>
    </cfRule>
    <cfRule type="cellIs" dxfId="489" priority="38" operator="lessThan">
      <formula>M13</formula>
    </cfRule>
  </conditionalFormatting>
  <conditionalFormatting sqref="M13">
    <cfRule type="expression" dxfId="488" priority="35">
      <formula>COUNTBLANK(M13)=1</formula>
    </cfRule>
    <cfRule type="cellIs" dxfId="487" priority="37" operator="lessThan">
      <formula>M12</formula>
    </cfRule>
  </conditionalFormatting>
  <conditionalFormatting sqref="M16">
    <cfRule type="expression" dxfId="486" priority="32">
      <formula>COUNTBLANK(M16)=1</formula>
    </cfRule>
    <cfRule type="cellIs" dxfId="485" priority="34" operator="lessThan">
      <formula>M17</formula>
    </cfRule>
  </conditionalFormatting>
  <conditionalFormatting sqref="M17">
    <cfRule type="expression" dxfId="484" priority="31">
      <formula>COUNTBLANK(M17)=1</formula>
    </cfRule>
    <cfRule type="cellIs" dxfId="483" priority="33" operator="lessThan">
      <formula>M16</formula>
    </cfRule>
  </conditionalFormatting>
  <conditionalFormatting sqref="M4:M5 M8:M9 M12:M13 M16:M17">
    <cfRule type="expression" dxfId="482" priority="30">
      <formula>COUNTBLANK(M4)=1</formula>
    </cfRule>
  </conditionalFormatting>
  <conditionalFormatting sqref="F32:F38">
    <cfRule type="expression" dxfId="481" priority="18">
      <formula>COUNTBLANK($F$32)=1</formula>
    </cfRule>
  </conditionalFormatting>
  <conditionalFormatting sqref="F32:F35">
    <cfRule type="cellIs" dxfId="480" priority="17" operator="lessThan">
      <formula>F36</formula>
    </cfRule>
  </conditionalFormatting>
  <conditionalFormatting sqref="F36:F38">
    <cfRule type="cellIs" dxfId="479" priority="16" operator="lessThan">
      <formula>F32</formula>
    </cfRule>
  </conditionalFormatting>
  <conditionalFormatting sqref="F32">
    <cfRule type="expression" dxfId="478" priority="15">
      <formula>COUNTBLANK(F32)=1</formula>
    </cfRule>
  </conditionalFormatting>
  <conditionalFormatting sqref="F39">
    <cfRule type="expression" dxfId="477" priority="14">
      <formula>COUNTBLANK($F$32)=1</formula>
    </cfRule>
  </conditionalFormatting>
  <conditionalFormatting sqref="F39">
    <cfRule type="cellIs" dxfId="476" priority="13" operator="lessThan">
      <formula>$F$32</formula>
    </cfRule>
  </conditionalFormatting>
  <conditionalFormatting sqref="F39">
    <cfRule type="expression" dxfId="475" priority="12">
      <formula>COUNTBLANK(E38)=1</formula>
    </cfRule>
  </conditionalFormatting>
  <conditionalFormatting sqref="F39">
    <cfRule type="expression" dxfId="474" priority="11">
      <formula>COUNTBLANK(F39)=1</formula>
    </cfRule>
  </conditionalFormatting>
  <conditionalFormatting sqref="L40:L41">
    <cfRule type="cellIs" dxfId="473" priority="8" operator="lessThan">
      <formula>L38</formula>
    </cfRule>
  </conditionalFormatting>
  <conditionalFormatting sqref="L38:L39">
    <cfRule type="cellIs" dxfId="472" priority="9" operator="lessThan">
      <formula>L40</formula>
    </cfRule>
  </conditionalFormatting>
  <conditionalFormatting sqref="L41">
    <cfRule type="expression" dxfId="471" priority="10">
      <formula>COUNTBLANK(M41)=1</formula>
    </cfRule>
  </conditionalFormatting>
  <conditionalFormatting sqref="L38:L41">
    <cfRule type="expression" dxfId="470" priority="7">
      <formula>COUNTBLANK($L$38)=1</formula>
    </cfRule>
  </conditionalFormatting>
  <conditionalFormatting sqref="L41 L38">
    <cfRule type="expression" dxfId="469" priority="6">
      <formula>COUNTBLANK(L38)=1</formula>
    </cfRule>
  </conditionalFormatting>
  <conditionalFormatting sqref="D47">
    <cfRule type="expression" dxfId="468" priority="3">
      <formula>COUNTBLANK(D47)=1</formula>
    </cfRule>
    <cfRule type="cellIs" dxfId="467" priority="5" operator="lessThan">
      <formula>D48</formula>
    </cfRule>
  </conditionalFormatting>
  <conditionalFormatting sqref="D48">
    <cfRule type="expression" dxfId="466" priority="2">
      <formula>COUNTBLANK(D48)=1</formula>
    </cfRule>
    <cfRule type="cellIs" dxfId="465" priority="4" operator="lessThan">
      <formula>D47</formula>
    </cfRule>
  </conditionalFormatting>
  <conditionalFormatting sqref="E47">
    <cfRule type="expression" dxfId="464" priority="1">
      <formula>COUNTBLANK(D47)=1</formula>
    </cfRule>
  </conditionalFormatting>
  <dataValidations count="3">
    <dataValidation type="list" allowBlank="1" showInputMessage="1" showErrorMessage="1" sqref="D19:D20 K40 D45 M18:M23 L34 K31 L29 L12 L17 K15 L9 K6 L4 M39:M40 M35:M36 M43 M31:M32 M28 L37 L42 M14:M15 M10:M11 M6:M7 M3">
      <formula1>$D$74:$D$81</formula1>
    </dataValidation>
    <dataValidation type="list" allowBlank="1" showInputMessage="1" showErrorMessage="1" sqref="D3 F15 F6 D10:D11 E9 D18 D14:D15 E12 E17 D6:D7 E4 E22:E23 G11 I11 E29 G36 I36 D24 D21 D28 F40 F31 D35:D36 E34 D43 D39:D40 E37 E42 D31:D32 E47:E48 D49 D46">
      <formula1>$D$74:$D$85</formula1>
    </dataValidation>
    <dataValidation allowBlank="1" showDropDown="1" showInputMessage="1" showErrorMessage="1" sqref="D4:D5 D8:D9 D12:D13 D16:D17 M16:M17 D22:D23 D29:D30 D33:D34 D37:D38 D41:D42 M29:M30 M33:M34 M37:M38 M41:M42 M4:M5 M8:M9 M12:M13 D47:D48"/>
  </dataValidations>
  <pageMargins left="0.45" right="0.26" top="0.75" bottom="0.75" header="0.3" footer="0.3"/>
  <pageSetup paperSize="9" scale="99"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124"/>
  <sheetViews>
    <sheetView zoomScaleNormal="100" workbookViewId="0">
      <selection activeCell="K60" sqref="K60"/>
    </sheetView>
  </sheetViews>
  <sheetFormatPr defaultColWidth="9" defaultRowHeight="17.25"/>
  <cols>
    <col min="1" max="1" width="3.625" style="156" customWidth="1"/>
    <col min="2" max="2" width="5.875" style="156" hidden="1" customWidth="1"/>
    <col min="3" max="3" width="6.625" style="157" customWidth="1"/>
    <col min="4" max="4" width="8.75" style="318" customWidth="1"/>
    <col min="5" max="5" width="4.375" style="23" customWidth="1"/>
    <col min="6" max="8" width="4.375" style="227" customWidth="1"/>
    <col min="9" max="9" width="4.625" style="241" customWidth="1"/>
    <col min="10" max="10" width="4.5" style="240" customWidth="1"/>
    <col min="11" max="12" width="4.375" style="278" customWidth="1"/>
    <col min="13" max="15" width="4.375" style="233" customWidth="1"/>
    <col min="16" max="16" width="4.375" style="273" customWidth="1"/>
    <col min="17" max="17" width="8.625" style="161" hidden="1" customWidth="1"/>
    <col min="18" max="18" width="6.625" style="157" customWidth="1"/>
    <col min="19" max="19" width="8.75" style="318" customWidth="1"/>
    <col min="20" max="20" width="4.5" style="161" bestFit="1" customWidth="1"/>
    <col min="21" max="21" width="9" style="15" customWidth="1"/>
    <col min="22" max="22" width="9" style="50" customWidth="1"/>
    <col min="23" max="23" width="9" style="157"/>
    <col min="24" max="26" width="9" style="161" customWidth="1"/>
    <col min="27" max="16384" width="9" style="161"/>
  </cols>
  <sheetData>
    <row r="1" spans="1:25" ht="17.100000000000001" customHeight="1">
      <c r="A1" s="225"/>
      <c r="B1" s="225"/>
      <c r="C1" s="224"/>
      <c r="D1" s="276"/>
      <c r="E1" s="531" t="s">
        <v>133</v>
      </c>
      <c r="F1" s="531"/>
      <c r="G1" s="531"/>
      <c r="H1" s="531"/>
      <c r="I1" s="531"/>
      <c r="J1" s="531"/>
      <c r="K1" s="531"/>
      <c r="L1" s="531"/>
      <c r="M1" s="531"/>
      <c r="N1" s="531"/>
      <c r="O1" s="531"/>
      <c r="P1" s="531"/>
      <c r="Q1" s="23"/>
      <c r="R1" s="224"/>
      <c r="S1" s="276"/>
      <c r="T1" s="23"/>
      <c r="X1" s="50"/>
    </row>
    <row r="2" spans="1:25" s="281" customFormat="1" ht="17.100000000000001" customHeight="1">
      <c r="A2" s="225"/>
      <c r="B2" s="225" t="s">
        <v>208</v>
      </c>
      <c r="C2" s="224" t="s">
        <v>0</v>
      </c>
      <c r="D2" s="277" t="s">
        <v>1</v>
      </c>
      <c r="E2" s="23"/>
      <c r="F2" s="227"/>
      <c r="G2" s="227"/>
      <c r="H2" s="227"/>
      <c r="I2" s="241"/>
      <c r="J2" s="240"/>
      <c r="K2" s="278"/>
      <c r="L2" s="278"/>
      <c r="M2" s="233"/>
      <c r="N2" s="233"/>
      <c r="O2" s="233"/>
      <c r="P2" s="240"/>
      <c r="Q2" s="23" t="s">
        <v>72</v>
      </c>
      <c r="R2" s="224" t="s">
        <v>0</v>
      </c>
      <c r="S2" s="277" t="s">
        <v>1</v>
      </c>
      <c r="T2" s="23"/>
      <c r="U2" s="279"/>
      <c r="V2" s="280"/>
      <c r="W2" s="69"/>
    </row>
    <row r="3" spans="1:25" s="281" customFormat="1" ht="15.75" customHeight="1">
      <c r="A3" s="534">
        <v>1</v>
      </c>
      <c r="B3" s="498">
        <v>25</v>
      </c>
      <c r="C3" s="498" t="s">
        <v>757</v>
      </c>
      <c r="D3" s="535" t="s">
        <v>667</v>
      </c>
      <c r="E3" s="282"/>
      <c r="F3" s="282"/>
      <c r="G3" s="130"/>
      <c r="H3" s="130"/>
      <c r="I3" s="130"/>
      <c r="J3" s="130"/>
      <c r="K3" s="283"/>
      <c r="L3" s="283"/>
      <c r="M3" s="283"/>
      <c r="N3" s="283"/>
      <c r="O3" s="452"/>
      <c r="P3" s="284"/>
      <c r="Q3" s="501">
        <v>26</v>
      </c>
      <c r="R3" s="501" t="s">
        <v>768</v>
      </c>
      <c r="S3" s="536" t="s">
        <v>667</v>
      </c>
      <c r="T3" s="501">
        <v>24</v>
      </c>
      <c r="V3" s="13"/>
      <c r="W3" s="13"/>
    </row>
    <row r="4" spans="1:25" s="281" customFormat="1" ht="15.75" customHeight="1">
      <c r="A4" s="534"/>
      <c r="B4" s="498"/>
      <c r="C4" s="498"/>
      <c r="D4" s="535"/>
      <c r="E4" s="130"/>
      <c r="F4" s="522" t="s">
        <v>474</v>
      </c>
      <c r="G4" s="130"/>
      <c r="H4" s="130"/>
      <c r="I4" s="130"/>
      <c r="J4" s="130"/>
      <c r="K4" s="283"/>
      <c r="L4" s="283"/>
      <c r="M4" s="283"/>
      <c r="N4" s="283"/>
      <c r="O4" s="514" t="s">
        <v>482</v>
      </c>
      <c r="P4" s="283"/>
      <c r="Q4" s="502"/>
      <c r="R4" s="502"/>
      <c r="S4" s="537"/>
      <c r="T4" s="502"/>
      <c r="V4" s="13"/>
      <c r="W4" s="285"/>
    </row>
    <row r="5" spans="1:25" s="281" customFormat="1" ht="15.75" customHeight="1">
      <c r="A5" s="534">
        <v>2</v>
      </c>
      <c r="B5" s="498">
        <v>22</v>
      </c>
      <c r="C5" s="498" t="s">
        <v>668</v>
      </c>
      <c r="D5" s="535" t="s">
        <v>669</v>
      </c>
      <c r="E5" s="282"/>
      <c r="F5" s="513"/>
      <c r="G5" s="286"/>
      <c r="H5" s="130"/>
      <c r="I5" s="130"/>
      <c r="J5" s="130"/>
      <c r="K5" s="283"/>
      <c r="L5" s="283"/>
      <c r="M5" s="283"/>
      <c r="N5" s="287"/>
      <c r="O5" s="518"/>
      <c r="P5" s="284"/>
      <c r="Q5" s="532">
        <v>36</v>
      </c>
      <c r="R5" s="501" t="s">
        <v>769</v>
      </c>
      <c r="S5" s="536" t="s">
        <v>719</v>
      </c>
      <c r="T5" s="498">
        <v>25</v>
      </c>
      <c r="V5" s="13"/>
      <c r="W5" s="13"/>
    </row>
    <row r="6" spans="1:25" s="281" customFormat="1" ht="15.75" customHeight="1">
      <c r="A6" s="534"/>
      <c r="B6" s="498"/>
      <c r="C6" s="498"/>
      <c r="D6" s="535"/>
      <c r="E6" s="520" t="s">
        <v>461</v>
      </c>
      <c r="F6" s="288"/>
      <c r="G6" s="289"/>
      <c r="H6" s="130"/>
      <c r="I6" s="130"/>
      <c r="J6" s="130"/>
      <c r="K6" s="283"/>
      <c r="L6" s="283"/>
      <c r="M6" s="283"/>
      <c r="N6" s="290"/>
      <c r="O6" s="291"/>
      <c r="P6" s="514" t="s">
        <v>468</v>
      </c>
      <c r="Q6" s="533"/>
      <c r="R6" s="502"/>
      <c r="S6" s="537"/>
      <c r="T6" s="502"/>
      <c r="V6" s="13"/>
      <c r="W6" s="285"/>
    </row>
    <row r="7" spans="1:25" s="281" customFormat="1" ht="15.75" customHeight="1">
      <c r="A7" s="534">
        <v>3</v>
      </c>
      <c r="B7" s="498">
        <v>29</v>
      </c>
      <c r="C7" s="498" t="s">
        <v>715</v>
      </c>
      <c r="D7" s="535" t="s">
        <v>686</v>
      </c>
      <c r="E7" s="521"/>
      <c r="F7" s="292"/>
      <c r="G7" s="289"/>
      <c r="H7" s="130"/>
      <c r="I7" s="130"/>
      <c r="J7" s="130"/>
      <c r="K7" s="283"/>
      <c r="L7" s="283"/>
      <c r="M7" s="283"/>
      <c r="N7" s="290"/>
      <c r="O7" s="293"/>
      <c r="P7" s="515"/>
      <c r="Q7" s="501">
        <v>32</v>
      </c>
      <c r="R7" s="501" t="s">
        <v>770</v>
      </c>
      <c r="S7" s="536" t="s">
        <v>671</v>
      </c>
      <c r="T7" s="501">
        <v>26</v>
      </c>
      <c r="U7" s="279"/>
      <c r="V7" s="280"/>
      <c r="W7" s="69"/>
    </row>
    <row r="8" spans="1:25" s="281" customFormat="1" ht="15.75" customHeight="1">
      <c r="A8" s="534"/>
      <c r="B8" s="498"/>
      <c r="C8" s="498"/>
      <c r="D8" s="535"/>
      <c r="E8" s="130"/>
      <c r="F8" s="130"/>
      <c r="G8" s="513" t="s">
        <v>490</v>
      </c>
      <c r="H8" s="130"/>
      <c r="I8" s="130"/>
      <c r="J8" s="130"/>
      <c r="K8" s="283"/>
      <c r="L8" s="283"/>
      <c r="M8" s="283"/>
      <c r="N8" s="518" t="s">
        <v>498</v>
      </c>
      <c r="O8" s="283"/>
      <c r="P8" s="283"/>
      <c r="Q8" s="502"/>
      <c r="R8" s="502"/>
      <c r="S8" s="537"/>
      <c r="T8" s="502"/>
      <c r="U8" s="279"/>
      <c r="V8" s="280"/>
      <c r="W8" s="69"/>
    </row>
    <row r="9" spans="1:25" s="281" customFormat="1" ht="15.75" customHeight="1">
      <c r="A9" s="534">
        <v>4</v>
      </c>
      <c r="B9" s="498">
        <v>19</v>
      </c>
      <c r="C9" s="498" t="s">
        <v>694</v>
      </c>
      <c r="D9" s="535" t="s">
        <v>683</v>
      </c>
      <c r="E9" s="282"/>
      <c r="F9" s="282"/>
      <c r="G9" s="513"/>
      <c r="H9" s="286"/>
      <c r="I9" s="130"/>
      <c r="J9" s="130"/>
      <c r="K9" s="283"/>
      <c r="L9" s="283"/>
      <c r="M9" s="287"/>
      <c r="N9" s="518"/>
      <c r="O9" s="284"/>
      <c r="P9" s="284"/>
      <c r="Q9" s="532">
        <v>9</v>
      </c>
      <c r="R9" s="501" t="s">
        <v>771</v>
      </c>
      <c r="S9" s="536" t="s">
        <v>759</v>
      </c>
      <c r="T9" s="498">
        <v>27</v>
      </c>
      <c r="U9" s="279"/>
      <c r="V9" s="280"/>
      <c r="W9" s="69"/>
    </row>
    <row r="10" spans="1:25" s="281" customFormat="1" ht="15.75" customHeight="1">
      <c r="A10" s="534"/>
      <c r="B10" s="498"/>
      <c r="C10" s="498"/>
      <c r="D10" s="535"/>
      <c r="E10" s="130"/>
      <c r="F10" s="522" t="s">
        <v>475</v>
      </c>
      <c r="G10" s="294"/>
      <c r="H10" s="289"/>
      <c r="I10" s="130"/>
      <c r="J10" s="130"/>
      <c r="K10" s="283"/>
      <c r="L10" s="283"/>
      <c r="M10" s="290"/>
      <c r="N10" s="295"/>
      <c r="O10" s="514" t="s">
        <v>483</v>
      </c>
      <c r="P10" s="283"/>
      <c r="Q10" s="533"/>
      <c r="R10" s="502"/>
      <c r="S10" s="537"/>
      <c r="T10" s="502"/>
      <c r="U10" s="280"/>
      <c r="V10" s="69"/>
      <c r="W10" s="13"/>
      <c r="X10" s="13"/>
      <c r="Y10" s="13"/>
    </row>
    <row r="11" spans="1:25" s="281" customFormat="1" ht="15.75" customHeight="1">
      <c r="A11" s="534">
        <v>5</v>
      </c>
      <c r="B11" s="498">
        <v>37</v>
      </c>
      <c r="C11" s="498" t="s">
        <v>758</v>
      </c>
      <c r="D11" s="535" t="s">
        <v>738</v>
      </c>
      <c r="E11" s="282"/>
      <c r="F11" s="523"/>
      <c r="G11" s="130"/>
      <c r="H11" s="289"/>
      <c r="I11" s="130"/>
      <c r="J11" s="130"/>
      <c r="K11" s="283"/>
      <c r="L11" s="283"/>
      <c r="M11" s="290"/>
      <c r="N11" s="283"/>
      <c r="O11" s="515"/>
      <c r="P11" s="284"/>
      <c r="Q11" s="501">
        <v>16</v>
      </c>
      <c r="R11" s="501" t="s">
        <v>704</v>
      </c>
      <c r="S11" s="536" t="s">
        <v>705</v>
      </c>
      <c r="T11" s="501">
        <v>28</v>
      </c>
    </row>
    <row r="12" spans="1:25" s="281" customFormat="1" ht="15.75" customHeight="1">
      <c r="A12" s="534"/>
      <c r="B12" s="498"/>
      <c r="C12" s="498"/>
      <c r="D12" s="535"/>
      <c r="E12" s="130"/>
      <c r="F12" s="130"/>
      <c r="G12" s="130"/>
      <c r="H12" s="513" t="s">
        <v>493</v>
      </c>
      <c r="I12" s="130"/>
      <c r="J12" s="130"/>
      <c r="K12" s="283"/>
      <c r="L12" s="283"/>
      <c r="M12" s="518" t="s">
        <v>500</v>
      </c>
      <c r="N12" s="283"/>
      <c r="O12" s="283"/>
      <c r="P12" s="283"/>
      <c r="Q12" s="502"/>
      <c r="R12" s="502"/>
      <c r="S12" s="537"/>
      <c r="T12" s="502"/>
    </row>
    <row r="13" spans="1:25" s="281" customFormat="1" ht="15.75" customHeight="1">
      <c r="A13" s="534">
        <v>6</v>
      </c>
      <c r="B13" s="498">
        <v>6</v>
      </c>
      <c r="C13" s="498" t="s">
        <v>708</v>
      </c>
      <c r="D13" s="535" t="s">
        <v>709</v>
      </c>
      <c r="E13" s="282"/>
      <c r="F13" s="282"/>
      <c r="G13" s="130"/>
      <c r="H13" s="513"/>
      <c r="I13" s="286"/>
      <c r="J13" s="130"/>
      <c r="K13" s="283"/>
      <c r="L13" s="287"/>
      <c r="M13" s="518"/>
      <c r="N13" s="283"/>
      <c r="O13" s="284"/>
      <c r="P13" s="284"/>
      <c r="Q13" s="501">
        <v>23</v>
      </c>
      <c r="R13" s="501" t="s">
        <v>699</v>
      </c>
      <c r="S13" s="536" t="s">
        <v>667</v>
      </c>
      <c r="T13" s="498">
        <v>29</v>
      </c>
    </row>
    <row r="14" spans="1:25" s="281" customFormat="1" ht="15.75" customHeight="1">
      <c r="A14" s="534"/>
      <c r="B14" s="498"/>
      <c r="C14" s="498"/>
      <c r="D14" s="535"/>
      <c r="E14" s="130"/>
      <c r="F14" s="522" t="s">
        <v>476</v>
      </c>
      <c r="G14" s="130"/>
      <c r="H14" s="289"/>
      <c r="I14" s="289"/>
      <c r="J14" s="130"/>
      <c r="K14" s="283"/>
      <c r="L14" s="290"/>
      <c r="M14" s="290"/>
      <c r="N14" s="283"/>
      <c r="O14" s="514" t="s">
        <v>484</v>
      </c>
      <c r="P14" s="283"/>
      <c r="Q14" s="502"/>
      <c r="R14" s="502"/>
      <c r="S14" s="537"/>
      <c r="T14" s="502"/>
    </row>
    <row r="15" spans="1:25" s="281" customFormat="1" ht="15.75" customHeight="1">
      <c r="A15" s="534">
        <v>7</v>
      </c>
      <c r="B15" s="498">
        <v>8</v>
      </c>
      <c r="C15" s="498" t="s">
        <v>692</v>
      </c>
      <c r="D15" s="535" t="s">
        <v>759</v>
      </c>
      <c r="E15" s="282"/>
      <c r="F15" s="513"/>
      <c r="G15" s="286"/>
      <c r="H15" s="289"/>
      <c r="I15" s="289"/>
      <c r="J15" s="130"/>
      <c r="K15" s="283"/>
      <c r="L15" s="290"/>
      <c r="M15" s="290"/>
      <c r="N15" s="287"/>
      <c r="O15" s="518"/>
      <c r="P15" s="284"/>
      <c r="Q15" s="532">
        <v>15</v>
      </c>
      <c r="R15" s="501" t="s">
        <v>772</v>
      </c>
      <c r="S15" s="536" t="s">
        <v>681</v>
      </c>
      <c r="T15" s="501">
        <v>30</v>
      </c>
      <c r="U15" s="279"/>
      <c r="V15" s="280"/>
      <c r="W15" s="69"/>
    </row>
    <row r="16" spans="1:25" s="281" customFormat="1" ht="15.75" customHeight="1">
      <c r="A16" s="534"/>
      <c r="B16" s="498"/>
      <c r="C16" s="498"/>
      <c r="D16" s="535"/>
      <c r="E16" s="520" t="s">
        <v>462</v>
      </c>
      <c r="F16" s="288"/>
      <c r="G16" s="289"/>
      <c r="H16" s="289"/>
      <c r="I16" s="289"/>
      <c r="J16" s="130"/>
      <c r="K16" s="283"/>
      <c r="L16" s="290"/>
      <c r="M16" s="290"/>
      <c r="N16" s="290"/>
      <c r="O16" s="291"/>
      <c r="P16" s="514" t="s">
        <v>469</v>
      </c>
      <c r="Q16" s="533"/>
      <c r="R16" s="502"/>
      <c r="S16" s="537"/>
      <c r="T16" s="502"/>
      <c r="U16" s="279"/>
      <c r="V16" s="280"/>
      <c r="W16" s="69"/>
    </row>
    <row r="17" spans="1:23" s="281" customFormat="1" ht="15.75" customHeight="1">
      <c r="A17" s="534">
        <v>8</v>
      </c>
      <c r="B17" s="498">
        <v>13</v>
      </c>
      <c r="C17" s="498" t="s">
        <v>682</v>
      </c>
      <c r="D17" s="535" t="s">
        <v>687</v>
      </c>
      <c r="E17" s="521"/>
      <c r="F17" s="292"/>
      <c r="G17" s="289"/>
      <c r="H17" s="289"/>
      <c r="I17" s="289"/>
      <c r="J17" s="130"/>
      <c r="K17" s="283"/>
      <c r="L17" s="290"/>
      <c r="M17" s="290"/>
      <c r="N17" s="290"/>
      <c r="O17" s="293"/>
      <c r="P17" s="515"/>
      <c r="Q17" s="501">
        <v>7</v>
      </c>
      <c r="R17" s="501" t="s">
        <v>721</v>
      </c>
      <c r="S17" s="536" t="s">
        <v>709</v>
      </c>
      <c r="T17" s="498">
        <v>31</v>
      </c>
      <c r="U17" s="279"/>
      <c r="V17" s="280"/>
      <c r="W17" s="69"/>
    </row>
    <row r="18" spans="1:23" s="281" customFormat="1" ht="15.75" customHeight="1">
      <c r="A18" s="534"/>
      <c r="B18" s="498"/>
      <c r="C18" s="498"/>
      <c r="D18" s="535"/>
      <c r="E18" s="130"/>
      <c r="F18" s="130"/>
      <c r="G18" s="513" t="s">
        <v>491</v>
      </c>
      <c r="H18" s="294"/>
      <c r="I18" s="289"/>
      <c r="J18" s="130"/>
      <c r="K18" s="283"/>
      <c r="L18" s="290"/>
      <c r="M18" s="295"/>
      <c r="N18" s="518" t="s">
        <v>499</v>
      </c>
      <c r="O18" s="283"/>
      <c r="P18" s="283"/>
      <c r="Q18" s="502"/>
      <c r="R18" s="502"/>
      <c r="S18" s="537"/>
      <c r="T18" s="502"/>
      <c r="U18" s="279"/>
      <c r="V18" s="280"/>
      <c r="W18" s="69"/>
    </row>
    <row r="19" spans="1:23" s="281" customFormat="1" ht="15.75" customHeight="1">
      <c r="A19" s="534">
        <v>9</v>
      </c>
      <c r="B19" s="498">
        <v>42</v>
      </c>
      <c r="C19" s="498" t="s">
        <v>760</v>
      </c>
      <c r="D19" s="535" t="s">
        <v>690</v>
      </c>
      <c r="E19" s="282"/>
      <c r="F19" s="130"/>
      <c r="G19" s="513"/>
      <c r="H19" s="130"/>
      <c r="I19" s="289"/>
      <c r="J19" s="130"/>
      <c r="K19" s="283"/>
      <c r="L19" s="290"/>
      <c r="M19" s="283"/>
      <c r="N19" s="518"/>
      <c r="O19" s="283"/>
      <c r="P19" s="284"/>
      <c r="Q19" s="501">
        <v>1</v>
      </c>
      <c r="R19" s="501" t="s">
        <v>773</v>
      </c>
      <c r="S19" s="536" t="s">
        <v>679</v>
      </c>
      <c r="T19" s="501">
        <v>32</v>
      </c>
      <c r="U19" s="279"/>
      <c r="V19" s="280"/>
      <c r="W19" s="69"/>
    </row>
    <row r="20" spans="1:23" s="281" customFormat="1" ht="15.75" customHeight="1">
      <c r="A20" s="534"/>
      <c r="B20" s="498"/>
      <c r="C20" s="498"/>
      <c r="D20" s="535"/>
      <c r="E20" s="520" t="s">
        <v>463</v>
      </c>
      <c r="F20" s="130"/>
      <c r="G20" s="289"/>
      <c r="H20" s="130"/>
      <c r="I20" s="289"/>
      <c r="J20" s="130"/>
      <c r="K20" s="283"/>
      <c r="L20" s="290"/>
      <c r="M20" s="283"/>
      <c r="N20" s="290"/>
      <c r="O20" s="283"/>
      <c r="P20" s="514" t="s">
        <v>470</v>
      </c>
      <c r="Q20" s="502"/>
      <c r="R20" s="502"/>
      <c r="S20" s="537"/>
      <c r="T20" s="502"/>
      <c r="U20" s="279"/>
      <c r="V20" s="280"/>
      <c r="W20" s="69"/>
    </row>
    <row r="21" spans="1:23" s="281" customFormat="1" ht="15.75" customHeight="1">
      <c r="A21" s="534">
        <v>10</v>
      </c>
      <c r="B21" s="501">
        <v>34</v>
      </c>
      <c r="C21" s="498" t="s">
        <v>712</v>
      </c>
      <c r="D21" s="535" t="s">
        <v>675</v>
      </c>
      <c r="E21" s="521"/>
      <c r="F21" s="286"/>
      <c r="G21" s="289"/>
      <c r="H21" s="130"/>
      <c r="I21" s="289"/>
      <c r="J21" s="130"/>
      <c r="K21" s="283"/>
      <c r="L21" s="290"/>
      <c r="M21" s="283"/>
      <c r="N21" s="290"/>
      <c r="O21" s="287"/>
      <c r="P21" s="515"/>
      <c r="Q21" s="532">
        <v>18</v>
      </c>
      <c r="R21" s="501" t="s">
        <v>682</v>
      </c>
      <c r="S21" s="536" t="s">
        <v>683</v>
      </c>
      <c r="T21" s="498">
        <v>33</v>
      </c>
      <c r="U21" s="279"/>
      <c r="V21" s="280"/>
      <c r="W21" s="69"/>
    </row>
    <row r="22" spans="1:23" s="281" customFormat="1" ht="15.75" customHeight="1">
      <c r="A22" s="534"/>
      <c r="B22" s="502"/>
      <c r="C22" s="498"/>
      <c r="D22" s="535"/>
      <c r="E22" s="296"/>
      <c r="F22" s="513" t="s">
        <v>477</v>
      </c>
      <c r="G22" s="294"/>
      <c r="H22" s="130"/>
      <c r="I22" s="289"/>
      <c r="J22" s="130"/>
      <c r="K22" s="283"/>
      <c r="L22" s="290"/>
      <c r="M22" s="283"/>
      <c r="N22" s="295"/>
      <c r="O22" s="518" t="s">
        <v>485</v>
      </c>
      <c r="P22" s="297"/>
      <c r="Q22" s="533"/>
      <c r="R22" s="502"/>
      <c r="S22" s="537"/>
      <c r="T22" s="502"/>
      <c r="U22" s="279"/>
      <c r="V22" s="280"/>
      <c r="W22" s="69"/>
    </row>
    <row r="23" spans="1:23" s="281" customFormat="1" ht="15.75" customHeight="1">
      <c r="A23" s="534">
        <v>11</v>
      </c>
      <c r="B23" s="498">
        <v>5</v>
      </c>
      <c r="C23" s="498" t="s">
        <v>761</v>
      </c>
      <c r="D23" s="535" t="s">
        <v>679</v>
      </c>
      <c r="E23" s="282"/>
      <c r="F23" s="523"/>
      <c r="G23" s="130"/>
      <c r="H23" s="130"/>
      <c r="I23" s="289"/>
      <c r="J23" s="130"/>
      <c r="K23" s="283"/>
      <c r="L23" s="290"/>
      <c r="M23" s="283"/>
      <c r="N23" s="283"/>
      <c r="O23" s="515"/>
      <c r="P23" s="284"/>
      <c r="Q23" s="501">
        <v>30</v>
      </c>
      <c r="R23" s="501" t="s">
        <v>695</v>
      </c>
      <c r="S23" s="536" t="s">
        <v>686</v>
      </c>
      <c r="T23" s="501">
        <v>34</v>
      </c>
      <c r="U23" s="279"/>
      <c r="V23" s="280"/>
      <c r="W23" s="69"/>
    </row>
    <row r="24" spans="1:23" s="281" customFormat="1" ht="15.75" customHeight="1">
      <c r="A24" s="534"/>
      <c r="B24" s="498"/>
      <c r="C24" s="498"/>
      <c r="D24" s="535"/>
      <c r="E24" s="130"/>
      <c r="F24" s="130"/>
      <c r="G24" s="130"/>
      <c r="H24" s="130"/>
      <c r="I24" s="513" t="s">
        <v>496</v>
      </c>
      <c r="J24" s="130"/>
      <c r="K24" s="283"/>
      <c r="L24" s="518" t="s">
        <v>497</v>
      </c>
      <c r="M24" s="283"/>
      <c r="N24" s="283"/>
      <c r="O24" s="283"/>
      <c r="P24" s="283"/>
      <c r="Q24" s="502"/>
      <c r="R24" s="502"/>
      <c r="S24" s="537"/>
      <c r="T24" s="502"/>
      <c r="U24" s="279"/>
      <c r="V24" s="280"/>
      <c r="W24" s="69"/>
    </row>
    <row r="25" spans="1:23" s="281" customFormat="1" ht="15.75" customHeight="1">
      <c r="A25" s="534">
        <v>12</v>
      </c>
      <c r="B25" s="498">
        <v>39</v>
      </c>
      <c r="C25" s="498" t="s">
        <v>762</v>
      </c>
      <c r="D25" s="535" t="s">
        <v>738</v>
      </c>
      <c r="E25" s="282"/>
      <c r="F25" s="282"/>
      <c r="G25" s="130"/>
      <c r="H25" s="130"/>
      <c r="I25" s="513"/>
      <c r="J25" s="511" t="s">
        <v>504</v>
      </c>
      <c r="K25" s="512"/>
      <c r="L25" s="518"/>
      <c r="M25" s="283"/>
      <c r="N25" s="283"/>
      <c r="O25" s="284"/>
      <c r="P25" s="284"/>
      <c r="Q25" s="501">
        <v>4</v>
      </c>
      <c r="R25" s="501" t="s">
        <v>700</v>
      </c>
      <c r="S25" s="536" t="s">
        <v>679</v>
      </c>
      <c r="T25" s="498">
        <v>35</v>
      </c>
      <c r="U25" s="279"/>
      <c r="V25" s="280"/>
      <c r="W25" s="69"/>
    </row>
    <row r="26" spans="1:23" s="281" customFormat="1" ht="15.75" customHeight="1">
      <c r="A26" s="534"/>
      <c r="B26" s="498"/>
      <c r="C26" s="498"/>
      <c r="D26" s="535"/>
      <c r="E26" s="130"/>
      <c r="F26" s="522" t="s">
        <v>478</v>
      </c>
      <c r="G26" s="130"/>
      <c r="H26" s="130"/>
      <c r="I26" s="289"/>
      <c r="J26" s="130"/>
      <c r="K26" s="283"/>
      <c r="L26" s="290"/>
      <c r="M26" s="283"/>
      <c r="N26" s="283"/>
      <c r="O26" s="514" t="s">
        <v>486</v>
      </c>
      <c r="P26" s="283"/>
      <c r="Q26" s="502"/>
      <c r="R26" s="502"/>
      <c r="S26" s="537"/>
      <c r="T26" s="502"/>
      <c r="U26" s="279"/>
      <c r="V26" s="280"/>
      <c r="W26" s="69"/>
    </row>
    <row r="27" spans="1:23" s="281" customFormat="1" ht="15.75" customHeight="1">
      <c r="A27" s="534">
        <v>13</v>
      </c>
      <c r="B27" s="498">
        <v>2</v>
      </c>
      <c r="C27" s="498" t="s">
        <v>763</v>
      </c>
      <c r="D27" s="535" t="s">
        <v>679</v>
      </c>
      <c r="E27" s="282"/>
      <c r="F27" s="513"/>
      <c r="G27" s="286"/>
      <c r="H27" s="130"/>
      <c r="I27" s="289"/>
      <c r="J27" s="130"/>
      <c r="K27" s="283"/>
      <c r="L27" s="290"/>
      <c r="M27" s="283"/>
      <c r="N27" s="287"/>
      <c r="O27" s="518"/>
      <c r="P27" s="284"/>
      <c r="Q27" s="532">
        <v>12</v>
      </c>
      <c r="R27" s="501" t="s">
        <v>774</v>
      </c>
      <c r="S27" s="536" t="s">
        <v>687</v>
      </c>
      <c r="T27" s="501">
        <v>36</v>
      </c>
      <c r="U27" s="279"/>
      <c r="V27" s="280"/>
      <c r="W27" s="69"/>
    </row>
    <row r="28" spans="1:23" s="281" customFormat="1" ht="15.75" customHeight="1">
      <c r="A28" s="534"/>
      <c r="B28" s="498"/>
      <c r="C28" s="498"/>
      <c r="D28" s="535"/>
      <c r="E28" s="520" t="s">
        <v>464</v>
      </c>
      <c r="F28" s="288"/>
      <c r="G28" s="289"/>
      <c r="H28" s="130"/>
      <c r="I28" s="289"/>
      <c r="J28" s="130"/>
      <c r="K28" s="283"/>
      <c r="L28" s="290"/>
      <c r="M28" s="283"/>
      <c r="N28" s="290"/>
      <c r="O28" s="291"/>
      <c r="P28" s="514" t="s">
        <v>471</v>
      </c>
      <c r="Q28" s="533"/>
      <c r="R28" s="502"/>
      <c r="S28" s="537"/>
      <c r="T28" s="502"/>
      <c r="U28" s="279"/>
      <c r="V28" s="280"/>
      <c r="W28" s="69"/>
    </row>
    <row r="29" spans="1:23" s="281" customFormat="1" ht="15.75" customHeight="1">
      <c r="A29" s="534">
        <v>14</v>
      </c>
      <c r="B29" s="498">
        <v>20</v>
      </c>
      <c r="C29" s="498" t="s">
        <v>764</v>
      </c>
      <c r="D29" s="535" t="s">
        <v>697</v>
      </c>
      <c r="E29" s="521"/>
      <c r="F29" s="292"/>
      <c r="G29" s="289"/>
      <c r="H29" s="130"/>
      <c r="I29" s="289"/>
      <c r="J29" s="130"/>
      <c r="K29" s="283"/>
      <c r="L29" s="290"/>
      <c r="M29" s="283"/>
      <c r="N29" s="290"/>
      <c r="O29" s="293"/>
      <c r="P29" s="515"/>
      <c r="Q29" s="501">
        <v>11</v>
      </c>
      <c r="R29" s="501" t="s">
        <v>691</v>
      </c>
      <c r="S29" s="536" t="s">
        <v>673</v>
      </c>
      <c r="T29" s="498">
        <v>37</v>
      </c>
      <c r="U29" s="279"/>
      <c r="V29" s="280"/>
      <c r="W29" s="69"/>
    </row>
    <row r="30" spans="1:23" s="281" customFormat="1" ht="15.75" customHeight="1">
      <c r="A30" s="534"/>
      <c r="B30" s="498"/>
      <c r="C30" s="498"/>
      <c r="D30" s="535"/>
      <c r="E30" s="130"/>
      <c r="F30" s="130"/>
      <c r="G30" s="513" t="s">
        <v>492</v>
      </c>
      <c r="H30" s="130"/>
      <c r="I30" s="289"/>
      <c r="J30" s="130"/>
      <c r="K30" s="283"/>
      <c r="L30" s="290"/>
      <c r="M30" s="283"/>
      <c r="N30" s="518" t="s">
        <v>501</v>
      </c>
      <c r="O30" s="283"/>
      <c r="P30" s="283"/>
      <c r="Q30" s="502"/>
      <c r="R30" s="502"/>
      <c r="S30" s="537"/>
      <c r="T30" s="502"/>
      <c r="U30" s="279"/>
      <c r="V30" s="280"/>
      <c r="W30" s="69"/>
    </row>
    <row r="31" spans="1:23" ht="15.75" customHeight="1">
      <c r="A31" s="534">
        <v>15</v>
      </c>
      <c r="B31" s="498">
        <v>24</v>
      </c>
      <c r="C31" s="498" t="s">
        <v>765</v>
      </c>
      <c r="D31" s="535" t="s">
        <v>667</v>
      </c>
      <c r="E31" s="282"/>
      <c r="F31" s="130"/>
      <c r="G31" s="513"/>
      <c r="H31" s="286"/>
      <c r="I31" s="289"/>
      <c r="J31" s="130"/>
      <c r="K31" s="283"/>
      <c r="L31" s="290"/>
      <c r="M31" s="287"/>
      <c r="N31" s="518"/>
      <c r="O31" s="283"/>
      <c r="P31" s="284"/>
      <c r="Q31" s="501">
        <v>21</v>
      </c>
      <c r="R31" s="501" t="s">
        <v>702</v>
      </c>
      <c r="S31" s="536" t="s">
        <v>697</v>
      </c>
      <c r="T31" s="501">
        <v>38</v>
      </c>
    </row>
    <row r="32" spans="1:23" ht="15.75" customHeight="1">
      <c r="A32" s="534"/>
      <c r="B32" s="498"/>
      <c r="C32" s="498"/>
      <c r="D32" s="535"/>
      <c r="E32" s="520" t="s">
        <v>465</v>
      </c>
      <c r="F32" s="130"/>
      <c r="G32" s="289"/>
      <c r="H32" s="289"/>
      <c r="I32" s="289"/>
      <c r="J32" s="130"/>
      <c r="K32" s="283"/>
      <c r="L32" s="290"/>
      <c r="M32" s="290"/>
      <c r="N32" s="290"/>
      <c r="O32" s="283"/>
      <c r="P32" s="514" t="s">
        <v>472</v>
      </c>
      <c r="Q32" s="502"/>
      <c r="R32" s="502"/>
      <c r="S32" s="537"/>
      <c r="T32" s="502"/>
    </row>
    <row r="33" spans="1:22" ht="15.75" customHeight="1">
      <c r="A33" s="534">
        <v>16</v>
      </c>
      <c r="B33" s="498">
        <v>31</v>
      </c>
      <c r="C33" s="498" t="s">
        <v>698</v>
      </c>
      <c r="D33" s="535" t="s">
        <v>671</v>
      </c>
      <c r="E33" s="521"/>
      <c r="F33" s="286"/>
      <c r="G33" s="289"/>
      <c r="H33" s="289"/>
      <c r="I33" s="289"/>
      <c r="J33" s="130"/>
      <c r="K33" s="283"/>
      <c r="L33" s="290"/>
      <c r="M33" s="290"/>
      <c r="N33" s="290"/>
      <c r="O33" s="287"/>
      <c r="P33" s="515"/>
      <c r="Q33" s="532">
        <v>43</v>
      </c>
      <c r="R33" s="501" t="s">
        <v>689</v>
      </c>
      <c r="S33" s="536" t="s">
        <v>690</v>
      </c>
      <c r="T33" s="498">
        <v>39</v>
      </c>
    </row>
    <row r="34" spans="1:22" ht="15.75" customHeight="1">
      <c r="A34" s="534"/>
      <c r="B34" s="498"/>
      <c r="C34" s="498"/>
      <c r="D34" s="535"/>
      <c r="E34" s="296"/>
      <c r="F34" s="513" t="s">
        <v>479</v>
      </c>
      <c r="G34" s="294"/>
      <c r="H34" s="289"/>
      <c r="I34" s="289"/>
      <c r="J34" s="130"/>
      <c r="K34" s="283"/>
      <c r="L34" s="290"/>
      <c r="M34" s="290"/>
      <c r="N34" s="295"/>
      <c r="O34" s="518" t="s">
        <v>487</v>
      </c>
      <c r="P34" s="297"/>
      <c r="Q34" s="533"/>
      <c r="R34" s="502"/>
      <c r="S34" s="537"/>
      <c r="T34" s="502"/>
    </row>
    <row r="35" spans="1:22" ht="15.75" customHeight="1">
      <c r="A35" s="534">
        <v>17</v>
      </c>
      <c r="B35" s="498">
        <v>44</v>
      </c>
      <c r="C35" s="498" t="s">
        <v>676</v>
      </c>
      <c r="D35" s="535" t="s">
        <v>677</v>
      </c>
      <c r="E35" s="282"/>
      <c r="F35" s="523"/>
      <c r="G35" s="130"/>
      <c r="H35" s="289"/>
      <c r="I35" s="289"/>
      <c r="J35" s="130"/>
      <c r="K35" s="283"/>
      <c r="L35" s="290"/>
      <c r="M35" s="290"/>
      <c r="N35" s="283"/>
      <c r="O35" s="515"/>
      <c r="P35" s="284"/>
      <c r="Q35" s="501">
        <v>33</v>
      </c>
      <c r="R35" s="501" t="s">
        <v>745</v>
      </c>
      <c r="S35" s="536" t="s">
        <v>675</v>
      </c>
      <c r="T35" s="501">
        <v>40</v>
      </c>
    </row>
    <row r="36" spans="1:22" ht="15.75" customHeight="1">
      <c r="A36" s="534"/>
      <c r="B36" s="498"/>
      <c r="C36" s="498"/>
      <c r="D36" s="535"/>
      <c r="E36" s="130"/>
      <c r="F36" s="130"/>
      <c r="G36" s="130"/>
      <c r="H36" s="513" t="s">
        <v>494</v>
      </c>
      <c r="I36" s="294"/>
      <c r="J36" s="130"/>
      <c r="K36" s="283"/>
      <c r="L36" s="295"/>
      <c r="M36" s="518" t="s">
        <v>503</v>
      </c>
      <c r="N36" s="283"/>
      <c r="O36" s="283"/>
      <c r="P36" s="283"/>
      <c r="Q36" s="502"/>
      <c r="R36" s="502"/>
      <c r="S36" s="537"/>
      <c r="T36" s="502"/>
    </row>
    <row r="37" spans="1:22" ht="15.75" customHeight="1">
      <c r="A37" s="534">
        <v>18</v>
      </c>
      <c r="B37" s="498">
        <v>17</v>
      </c>
      <c r="C37" s="498" t="s">
        <v>695</v>
      </c>
      <c r="D37" s="535" t="s">
        <v>705</v>
      </c>
      <c r="E37" s="282"/>
      <c r="F37" s="282"/>
      <c r="G37" s="130"/>
      <c r="H37" s="513"/>
      <c r="I37" s="130"/>
      <c r="J37" s="130"/>
      <c r="K37" s="283"/>
      <c r="L37" s="283"/>
      <c r="M37" s="518"/>
      <c r="N37" s="283"/>
      <c r="O37" s="284"/>
      <c r="P37" s="284"/>
      <c r="Q37" s="501">
        <v>41</v>
      </c>
      <c r="R37" s="501" t="s">
        <v>713</v>
      </c>
      <c r="S37" s="536" t="s">
        <v>714</v>
      </c>
      <c r="T37" s="498">
        <v>41</v>
      </c>
    </row>
    <row r="38" spans="1:22" ht="15.75" customHeight="1">
      <c r="A38" s="534"/>
      <c r="B38" s="498"/>
      <c r="C38" s="498"/>
      <c r="D38" s="535"/>
      <c r="E38" s="130"/>
      <c r="F38" s="522" t="s">
        <v>480</v>
      </c>
      <c r="G38" s="130"/>
      <c r="H38" s="289"/>
      <c r="I38" s="130"/>
      <c r="J38" s="130"/>
      <c r="K38" s="283"/>
      <c r="L38" s="283"/>
      <c r="M38" s="290"/>
      <c r="N38" s="283"/>
      <c r="O38" s="514" t="s">
        <v>488</v>
      </c>
      <c r="P38" s="283"/>
      <c r="Q38" s="502"/>
      <c r="R38" s="502"/>
      <c r="S38" s="537"/>
      <c r="T38" s="502"/>
    </row>
    <row r="39" spans="1:22" ht="15.75" customHeight="1">
      <c r="A39" s="534">
        <v>19</v>
      </c>
      <c r="B39" s="498">
        <v>35</v>
      </c>
      <c r="C39" s="498" t="s">
        <v>766</v>
      </c>
      <c r="D39" s="535" t="s">
        <v>719</v>
      </c>
      <c r="E39" s="282"/>
      <c r="F39" s="513"/>
      <c r="G39" s="286"/>
      <c r="H39" s="298"/>
      <c r="I39" s="130"/>
      <c r="J39" s="130"/>
      <c r="K39" s="283"/>
      <c r="L39" s="283"/>
      <c r="M39" s="290"/>
      <c r="N39" s="287"/>
      <c r="O39" s="515"/>
      <c r="P39" s="284"/>
      <c r="Q39" s="501">
        <v>38</v>
      </c>
      <c r="R39" s="501" t="s">
        <v>775</v>
      </c>
      <c r="S39" s="536" t="s">
        <v>738</v>
      </c>
      <c r="T39" s="501">
        <v>42</v>
      </c>
    </row>
    <row r="40" spans="1:22" ht="15.75" customHeight="1">
      <c r="A40" s="534"/>
      <c r="B40" s="498"/>
      <c r="C40" s="498"/>
      <c r="D40" s="535"/>
      <c r="E40" s="520" t="s">
        <v>466</v>
      </c>
      <c r="F40" s="288"/>
      <c r="G40" s="289"/>
      <c r="H40" s="298"/>
      <c r="I40" s="130"/>
      <c r="J40" s="130"/>
      <c r="K40" s="283"/>
      <c r="L40" s="283"/>
      <c r="M40" s="295"/>
      <c r="N40" s="519" t="s">
        <v>502</v>
      </c>
      <c r="O40" s="283"/>
      <c r="P40" s="283"/>
      <c r="Q40" s="502"/>
      <c r="R40" s="502"/>
      <c r="S40" s="537"/>
      <c r="T40" s="502"/>
    </row>
    <row r="41" spans="1:22" ht="15.75" customHeight="1">
      <c r="A41" s="534">
        <v>20</v>
      </c>
      <c r="B41" s="498">
        <v>14</v>
      </c>
      <c r="C41" s="498" t="s">
        <v>767</v>
      </c>
      <c r="D41" s="535" t="s">
        <v>681</v>
      </c>
      <c r="E41" s="521"/>
      <c r="F41" s="292"/>
      <c r="G41" s="289"/>
      <c r="H41" s="298"/>
      <c r="I41" s="130"/>
      <c r="J41" s="130"/>
      <c r="K41" s="283"/>
      <c r="L41" s="283"/>
      <c r="M41" s="299"/>
      <c r="N41" s="519"/>
      <c r="O41" s="283"/>
      <c r="P41" s="284"/>
      <c r="Q41" s="501">
        <v>45</v>
      </c>
      <c r="R41" s="501" t="s">
        <v>695</v>
      </c>
      <c r="S41" s="536" t="s">
        <v>677</v>
      </c>
      <c r="T41" s="498">
        <v>43</v>
      </c>
    </row>
    <row r="42" spans="1:22" ht="15.75" customHeight="1">
      <c r="A42" s="534"/>
      <c r="B42" s="498"/>
      <c r="C42" s="498"/>
      <c r="D42" s="535"/>
      <c r="E42" s="130"/>
      <c r="F42" s="130"/>
      <c r="G42" s="538" t="s">
        <v>495</v>
      </c>
      <c r="H42" s="294"/>
      <c r="I42" s="130"/>
      <c r="J42" s="130"/>
      <c r="K42" s="283"/>
      <c r="L42" s="283"/>
      <c r="M42" s="300"/>
      <c r="N42" s="283"/>
      <c r="O42" s="283"/>
      <c r="P42" s="516" t="s">
        <v>473</v>
      </c>
      <c r="Q42" s="502"/>
      <c r="R42" s="502"/>
      <c r="S42" s="537"/>
      <c r="T42" s="502"/>
    </row>
    <row r="43" spans="1:22" ht="15.75" customHeight="1">
      <c r="A43" s="534">
        <v>21</v>
      </c>
      <c r="B43" s="498">
        <v>10</v>
      </c>
      <c r="C43" s="498" t="s">
        <v>672</v>
      </c>
      <c r="D43" s="535" t="s">
        <v>673</v>
      </c>
      <c r="E43" s="130"/>
      <c r="F43" s="130"/>
      <c r="G43" s="538"/>
      <c r="H43" s="130"/>
      <c r="I43" s="130"/>
      <c r="J43" s="130"/>
      <c r="K43" s="283"/>
      <c r="L43" s="283"/>
      <c r="M43" s="283"/>
      <c r="N43" s="301"/>
      <c r="O43" s="287"/>
      <c r="P43" s="517"/>
      <c r="Q43" s="501">
        <v>28</v>
      </c>
      <c r="R43" s="501" t="s">
        <v>776</v>
      </c>
      <c r="S43" s="536" t="s">
        <v>686</v>
      </c>
      <c r="T43" s="501">
        <v>44</v>
      </c>
    </row>
    <row r="44" spans="1:22" ht="15.75" customHeight="1">
      <c r="A44" s="534"/>
      <c r="B44" s="498"/>
      <c r="C44" s="498"/>
      <c r="D44" s="535"/>
      <c r="E44" s="520" t="s">
        <v>467</v>
      </c>
      <c r="F44" s="302"/>
      <c r="G44" s="289"/>
      <c r="H44" s="130"/>
      <c r="I44" s="130"/>
      <c r="J44" s="130"/>
      <c r="K44" s="283"/>
      <c r="L44" s="283"/>
      <c r="M44" s="283"/>
      <c r="N44" s="295"/>
      <c r="O44" s="518" t="s">
        <v>489</v>
      </c>
      <c r="P44" s="297"/>
      <c r="Q44" s="502"/>
      <c r="R44" s="502"/>
      <c r="S44" s="537"/>
      <c r="T44" s="502"/>
    </row>
    <row r="45" spans="1:22" ht="15.75" customHeight="1">
      <c r="A45" s="534">
        <v>22</v>
      </c>
      <c r="B45" s="498">
        <v>40</v>
      </c>
      <c r="C45" s="498" t="s">
        <v>676</v>
      </c>
      <c r="D45" s="535" t="s">
        <v>714</v>
      </c>
      <c r="E45" s="521"/>
      <c r="F45" s="130"/>
      <c r="G45" s="298"/>
      <c r="H45" s="130"/>
      <c r="I45" s="130"/>
      <c r="J45" s="130"/>
      <c r="K45" s="283"/>
      <c r="L45" s="283"/>
      <c r="M45" s="283"/>
      <c r="N45" s="283"/>
      <c r="O45" s="515"/>
      <c r="P45" s="284"/>
      <c r="Q45" s="501">
        <v>27</v>
      </c>
      <c r="R45" s="501" t="s">
        <v>666</v>
      </c>
      <c r="S45" s="536" t="s">
        <v>667</v>
      </c>
      <c r="T45" s="498">
        <v>45</v>
      </c>
    </row>
    <row r="46" spans="1:22" ht="15.75" customHeight="1">
      <c r="A46" s="534"/>
      <c r="B46" s="498"/>
      <c r="C46" s="498"/>
      <c r="D46" s="535"/>
      <c r="E46" s="296"/>
      <c r="F46" s="513" t="s">
        <v>481</v>
      </c>
      <c r="G46" s="294"/>
      <c r="H46" s="130"/>
      <c r="I46" s="130"/>
      <c r="J46" s="130"/>
      <c r="K46" s="303"/>
      <c r="L46" s="283"/>
      <c r="M46" s="283"/>
      <c r="N46" s="283"/>
      <c r="O46" s="283"/>
      <c r="P46" s="283"/>
      <c r="Q46" s="502"/>
      <c r="R46" s="502"/>
      <c r="S46" s="537"/>
      <c r="T46" s="502"/>
    </row>
    <row r="47" spans="1:22" ht="15.75" customHeight="1">
      <c r="A47" s="534">
        <v>23</v>
      </c>
      <c r="B47" s="498">
        <v>3</v>
      </c>
      <c r="C47" s="498" t="s">
        <v>710</v>
      </c>
      <c r="D47" s="535" t="s">
        <v>679</v>
      </c>
      <c r="E47" s="282"/>
      <c r="F47" s="523"/>
      <c r="G47" s="130"/>
      <c r="H47" s="130"/>
      <c r="I47" s="130"/>
      <c r="J47" s="304"/>
      <c r="K47" s="130"/>
      <c r="L47" s="130"/>
      <c r="M47" s="130"/>
      <c r="N47" s="130"/>
      <c r="O47" s="130"/>
      <c r="P47" s="130"/>
      <c r="Q47" s="540"/>
      <c r="R47" s="492"/>
      <c r="S47" s="541"/>
      <c r="T47" s="539"/>
    </row>
    <row r="48" spans="1:22" ht="15.75" customHeight="1">
      <c r="A48" s="534"/>
      <c r="B48" s="498"/>
      <c r="C48" s="498"/>
      <c r="D48" s="535"/>
      <c r="E48" s="130"/>
      <c r="F48" s="130"/>
      <c r="G48" s="130"/>
      <c r="H48" s="130"/>
      <c r="I48" s="130"/>
      <c r="J48" s="305"/>
      <c r="K48" s="306"/>
      <c r="L48" s="130"/>
      <c r="M48" s="130"/>
      <c r="N48" s="130"/>
      <c r="O48" s="130"/>
      <c r="P48" s="130"/>
      <c r="Q48" s="492"/>
      <c r="R48" s="492"/>
      <c r="S48" s="541"/>
      <c r="T48" s="539"/>
      <c r="V48" s="158"/>
    </row>
    <row r="49" spans="1:38" ht="15.75" customHeight="1">
      <c r="A49" s="16"/>
      <c r="B49" s="16"/>
      <c r="C49" s="2"/>
      <c r="D49" s="307"/>
      <c r="E49" s="19"/>
      <c r="F49" s="139"/>
      <c r="G49" s="139"/>
      <c r="H49" s="139"/>
      <c r="I49" s="308"/>
      <c r="J49" s="509" t="s">
        <v>505</v>
      </c>
      <c r="K49" s="510"/>
      <c r="L49" s="309"/>
      <c r="M49" s="227"/>
      <c r="N49" s="227"/>
      <c r="O49" s="227"/>
      <c r="P49" s="2"/>
      <c r="Q49" s="139"/>
      <c r="R49" s="139"/>
      <c r="S49" s="268"/>
      <c r="T49" s="227"/>
    </row>
    <row r="50" spans="1:38" ht="30.75" customHeight="1">
      <c r="A50" s="16"/>
      <c r="B50" s="16"/>
      <c r="C50" s="2"/>
      <c r="D50" s="307"/>
      <c r="I50" s="529"/>
      <c r="J50" s="530"/>
      <c r="K50" s="529"/>
      <c r="L50" s="530"/>
      <c r="Q50" s="139"/>
      <c r="R50" s="139"/>
      <c r="S50" s="268"/>
      <c r="T50" s="227"/>
    </row>
    <row r="51" spans="1:38" ht="23.25" customHeight="1">
      <c r="A51" s="16"/>
      <c r="B51" s="16"/>
      <c r="C51" s="310"/>
      <c r="D51" s="307"/>
      <c r="I51" s="527"/>
      <c r="J51" s="528"/>
      <c r="K51" s="527"/>
      <c r="L51" s="528"/>
      <c r="Q51" s="226" t="s">
        <v>73</v>
      </c>
      <c r="R51" s="224"/>
      <c r="S51" s="226"/>
      <c r="T51" s="23"/>
    </row>
    <row r="52" spans="1:38" ht="14.25" customHeight="1">
      <c r="A52" s="16"/>
      <c r="B52" s="16"/>
      <c r="C52" s="310"/>
      <c r="D52" s="307"/>
      <c r="I52" s="311"/>
      <c r="J52" s="311"/>
      <c r="K52" s="311"/>
      <c r="L52" s="311"/>
      <c r="Q52" s="226"/>
      <c r="R52" s="224"/>
      <c r="S52" s="226"/>
      <c r="T52" s="23"/>
    </row>
    <row r="53" spans="1:38" ht="9" customHeight="1">
      <c r="A53" s="20"/>
      <c r="B53" s="222"/>
      <c r="C53" s="222"/>
      <c r="D53" s="222"/>
      <c r="E53" s="139"/>
      <c r="F53" s="139"/>
      <c r="G53" s="139"/>
      <c r="H53" s="139"/>
      <c r="I53" s="312"/>
      <c r="J53" s="312"/>
      <c r="K53" s="312"/>
      <c r="L53" s="312"/>
      <c r="M53" s="232"/>
      <c r="N53" s="232"/>
      <c r="O53" s="232"/>
      <c r="P53" s="232"/>
      <c r="Q53" s="15"/>
      <c r="R53" s="50"/>
      <c r="S53" s="21"/>
      <c r="T53" s="15"/>
    </row>
    <row r="54" spans="1:38" ht="23.1" customHeight="1">
      <c r="A54" s="16"/>
      <c r="B54" s="16"/>
      <c r="D54" s="28" t="s">
        <v>79</v>
      </c>
      <c r="E54" s="139"/>
      <c r="F54" s="139"/>
      <c r="G54" s="139"/>
      <c r="H54" s="139"/>
      <c r="I54" s="167"/>
      <c r="J54" s="232"/>
      <c r="K54" s="205"/>
      <c r="L54" s="205"/>
      <c r="M54" s="232"/>
      <c r="N54" s="232"/>
      <c r="O54" s="232"/>
      <c r="P54" s="232"/>
      <c r="Q54" s="15"/>
      <c r="R54" s="50"/>
      <c r="S54" s="21"/>
      <c r="T54" s="15"/>
      <c r="W54" s="50"/>
      <c r="X54" s="15"/>
      <c r="Y54" s="15"/>
      <c r="Z54" s="15"/>
      <c r="AA54" s="15"/>
      <c r="AB54" s="15"/>
      <c r="AC54" s="15"/>
    </row>
    <row r="55" spans="1:38" ht="23.1" customHeight="1">
      <c r="A55" s="313"/>
      <c r="B55" s="32"/>
      <c r="C55" s="68" t="s">
        <v>0</v>
      </c>
      <c r="D55" s="68" t="s">
        <v>1</v>
      </c>
      <c r="E55" s="524"/>
      <c r="F55" s="525"/>
      <c r="G55" s="526"/>
      <c r="H55" s="139"/>
      <c r="I55" s="167"/>
      <c r="J55" s="218"/>
      <c r="K55" s="314"/>
      <c r="L55" s="314"/>
      <c r="M55" s="232"/>
      <c r="N55" s="232"/>
      <c r="O55" s="232"/>
      <c r="Q55" s="15"/>
      <c r="R55" s="50"/>
      <c r="S55" s="21"/>
      <c r="T55" s="15"/>
      <c r="W55" s="50"/>
      <c r="X55" s="15"/>
      <c r="Y55" s="15"/>
      <c r="Z55" s="15"/>
      <c r="AA55" s="15"/>
      <c r="AB55" s="15"/>
      <c r="AC55" s="15"/>
      <c r="AD55" s="15"/>
      <c r="AE55" s="15"/>
      <c r="AF55" s="15"/>
    </row>
    <row r="56" spans="1:38" ht="17.25" customHeight="1">
      <c r="A56" s="313"/>
      <c r="B56" s="32">
        <v>1</v>
      </c>
      <c r="C56" s="269" t="s">
        <v>330</v>
      </c>
      <c r="D56" s="60" t="s">
        <v>125</v>
      </c>
      <c r="E56" s="140"/>
      <c r="F56" s="100"/>
      <c r="G56" s="40"/>
      <c r="H56" s="139"/>
      <c r="I56" s="313"/>
      <c r="J56" s="315"/>
      <c r="K56" s="139"/>
      <c r="L56" s="139"/>
      <c r="M56" s="139"/>
      <c r="N56" s="139"/>
      <c r="O56" s="139"/>
      <c r="P56" s="139"/>
      <c r="Q56" s="15"/>
      <c r="R56" s="50"/>
      <c r="S56" s="21"/>
      <c r="T56" s="15"/>
      <c r="W56" s="50"/>
      <c r="X56" s="15"/>
      <c r="Y56" s="15"/>
      <c r="Z56" s="15"/>
      <c r="AA56" s="15"/>
      <c r="AB56" s="15"/>
      <c r="AC56" s="28"/>
      <c r="AD56" s="15"/>
      <c r="AE56" s="15"/>
      <c r="AF56" s="15"/>
    </row>
    <row r="57" spans="1:38">
      <c r="A57" s="16"/>
      <c r="B57" s="32">
        <v>2</v>
      </c>
      <c r="C57" s="141" t="s">
        <v>331</v>
      </c>
      <c r="D57" s="60" t="s">
        <v>125</v>
      </c>
      <c r="E57" s="140"/>
      <c r="F57" s="100"/>
      <c r="G57" s="40"/>
      <c r="H57" s="139"/>
      <c r="I57" s="313"/>
      <c r="J57" s="139"/>
      <c r="K57" s="139"/>
      <c r="L57" s="139"/>
      <c r="M57" s="139"/>
      <c r="N57" s="139"/>
      <c r="O57" s="139"/>
      <c r="P57" s="139"/>
      <c r="Q57" s="15"/>
      <c r="R57" s="50"/>
      <c r="S57" s="21"/>
      <c r="T57" s="15"/>
      <c r="W57" s="50"/>
      <c r="X57" s="15"/>
      <c r="Y57" s="15"/>
      <c r="Z57" s="15"/>
      <c r="AA57" s="15"/>
      <c r="AB57" s="15"/>
      <c r="AC57" s="28"/>
      <c r="AD57" s="15"/>
      <c r="AE57" s="15"/>
      <c r="AF57" s="15"/>
    </row>
    <row r="58" spans="1:38">
      <c r="A58" s="16"/>
      <c r="B58" s="32">
        <v>3</v>
      </c>
      <c r="C58" s="141" t="s">
        <v>332</v>
      </c>
      <c r="D58" s="60" t="s">
        <v>125</v>
      </c>
      <c r="E58" s="140"/>
      <c r="F58" s="100"/>
      <c r="G58" s="40"/>
      <c r="H58" s="139"/>
      <c r="I58" s="313"/>
      <c r="J58" s="139"/>
      <c r="K58" s="139"/>
      <c r="L58" s="139"/>
      <c r="M58" s="139"/>
      <c r="N58" s="139"/>
      <c r="O58" s="139"/>
      <c r="P58" s="139"/>
      <c r="Q58" s="15"/>
      <c r="R58" s="50"/>
      <c r="S58" s="21"/>
      <c r="T58" s="15"/>
      <c r="W58" s="50"/>
      <c r="X58" s="15"/>
      <c r="Y58" s="15"/>
      <c r="Z58" s="15"/>
      <c r="AA58" s="15"/>
      <c r="AB58" s="15"/>
      <c r="AC58" s="28"/>
      <c r="AD58" s="15"/>
      <c r="AE58" s="15"/>
      <c r="AF58" s="15"/>
    </row>
    <row r="59" spans="1:38">
      <c r="A59" s="16"/>
      <c r="B59" s="32">
        <v>4</v>
      </c>
      <c r="C59" s="141" t="s">
        <v>333</v>
      </c>
      <c r="D59" s="60" t="s">
        <v>125</v>
      </c>
      <c r="E59" s="140"/>
      <c r="F59" s="100"/>
      <c r="G59" s="40"/>
      <c r="H59" s="139"/>
      <c r="I59" s="313"/>
      <c r="J59" s="139"/>
      <c r="K59" s="139"/>
      <c r="L59" s="139"/>
      <c r="M59" s="139"/>
      <c r="N59" s="139"/>
      <c r="O59" s="139"/>
      <c r="P59" s="139"/>
      <c r="Q59" s="139"/>
      <c r="R59" s="139"/>
      <c r="S59" s="139"/>
      <c r="T59" s="139"/>
      <c r="W59" s="50"/>
      <c r="X59" s="15"/>
      <c r="Y59" s="15"/>
      <c r="Z59" s="15"/>
      <c r="AA59" s="15"/>
      <c r="AB59" s="15"/>
      <c r="AC59" s="28"/>
      <c r="AD59" s="15"/>
      <c r="AE59" s="15"/>
      <c r="AF59" s="15"/>
    </row>
    <row r="60" spans="1:38">
      <c r="A60" s="16"/>
      <c r="B60" s="32">
        <v>5</v>
      </c>
      <c r="C60" s="141" t="s">
        <v>334</v>
      </c>
      <c r="D60" s="60" t="s">
        <v>125</v>
      </c>
      <c r="E60" s="140"/>
      <c r="F60" s="100"/>
      <c r="G60" s="40"/>
      <c r="H60" s="139"/>
      <c r="I60" s="272"/>
      <c r="J60" s="139"/>
      <c r="K60" s="139"/>
      <c r="L60" s="139"/>
      <c r="M60" s="139"/>
      <c r="N60" s="139"/>
      <c r="O60" s="139"/>
      <c r="P60" s="139"/>
      <c r="Q60" s="139"/>
      <c r="R60" s="139"/>
      <c r="S60" s="139"/>
      <c r="T60" s="139"/>
      <c r="W60" s="50"/>
      <c r="X60" s="15"/>
      <c r="Y60" s="15"/>
      <c r="Z60" s="15"/>
      <c r="AA60" s="15"/>
      <c r="AB60" s="15"/>
      <c r="AC60" s="15"/>
      <c r="AD60" s="15"/>
      <c r="AE60" s="15"/>
      <c r="AF60" s="15"/>
      <c r="AG60" s="15"/>
      <c r="AH60" s="15"/>
      <c r="AI60" s="15"/>
      <c r="AJ60" s="15"/>
      <c r="AK60" s="15"/>
      <c r="AL60" s="15"/>
    </row>
    <row r="61" spans="1:38">
      <c r="A61" s="16"/>
      <c r="B61" s="32">
        <v>6</v>
      </c>
      <c r="C61" s="141" t="s">
        <v>335</v>
      </c>
      <c r="D61" s="60" t="s">
        <v>108</v>
      </c>
      <c r="E61" s="140"/>
      <c r="F61" s="100"/>
      <c r="G61" s="40"/>
      <c r="H61" s="139"/>
      <c r="I61" s="272"/>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5"/>
      <c r="AG61" s="15"/>
      <c r="AH61" s="15"/>
      <c r="AI61" s="15"/>
      <c r="AJ61" s="15"/>
      <c r="AK61" s="15"/>
      <c r="AL61" s="15"/>
    </row>
    <row r="62" spans="1:38">
      <c r="A62" s="16"/>
      <c r="B62" s="32">
        <v>7</v>
      </c>
      <c r="C62" s="141" t="s">
        <v>336</v>
      </c>
      <c r="D62" s="60" t="s">
        <v>108</v>
      </c>
      <c r="E62" s="140"/>
      <c r="F62" s="100"/>
      <c r="G62" s="40"/>
      <c r="H62" s="139"/>
      <c r="I62" s="272"/>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5"/>
      <c r="AG62" s="15"/>
      <c r="AH62" s="15"/>
      <c r="AI62" s="15"/>
      <c r="AJ62" s="15"/>
      <c r="AK62" s="15"/>
      <c r="AL62" s="15"/>
    </row>
    <row r="63" spans="1:38">
      <c r="A63" s="16"/>
      <c r="B63" s="32">
        <v>8</v>
      </c>
      <c r="C63" s="141" t="s">
        <v>337</v>
      </c>
      <c r="D63" s="60" t="s">
        <v>144</v>
      </c>
      <c r="F63" s="100"/>
      <c r="G63" s="40"/>
      <c r="H63" s="139"/>
      <c r="I63" s="272"/>
      <c r="J63" s="139"/>
      <c r="K63" s="139"/>
      <c r="L63" s="139"/>
      <c r="M63" s="139"/>
      <c r="N63" s="139"/>
      <c r="O63" s="139"/>
      <c r="P63" s="139"/>
      <c r="Q63" s="15"/>
      <c r="R63" s="50"/>
      <c r="S63" s="21"/>
      <c r="T63" s="15"/>
      <c r="U63" s="139"/>
      <c r="V63" s="139"/>
      <c r="W63" s="139"/>
      <c r="X63" s="139"/>
      <c r="Y63" s="139"/>
      <c r="Z63" s="139"/>
      <c r="AA63" s="139"/>
      <c r="AB63" s="139"/>
      <c r="AC63" s="139"/>
      <c r="AD63" s="139"/>
      <c r="AE63" s="139"/>
      <c r="AF63" s="28"/>
      <c r="AG63" s="28"/>
      <c r="AH63" s="28"/>
      <c r="AI63" s="28"/>
      <c r="AJ63" s="28"/>
      <c r="AK63" s="28"/>
      <c r="AL63" s="15"/>
    </row>
    <row r="64" spans="1:38">
      <c r="A64" s="16"/>
      <c r="B64" s="32">
        <v>9</v>
      </c>
      <c r="C64" s="141" t="s">
        <v>338</v>
      </c>
      <c r="D64" s="60" t="s">
        <v>144</v>
      </c>
      <c r="E64" s="140"/>
      <c r="F64" s="100"/>
      <c r="G64" s="40"/>
      <c r="H64" s="139"/>
      <c r="I64" s="272"/>
      <c r="J64" s="139"/>
      <c r="K64" s="139"/>
      <c r="L64" s="139"/>
      <c r="M64" s="139"/>
      <c r="N64" s="139"/>
      <c r="O64" s="139"/>
      <c r="P64" s="139"/>
      <c r="Q64" s="15"/>
      <c r="R64" s="50"/>
      <c r="S64" s="21"/>
      <c r="T64" s="15"/>
      <c r="U64" s="139"/>
      <c r="V64" s="139"/>
      <c r="W64" s="139"/>
      <c r="X64" s="139"/>
      <c r="Y64" s="139"/>
      <c r="Z64" s="139"/>
      <c r="AA64" s="139"/>
      <c r="AB64" s="139"/>
      <c r="AC64" s="139"/>
      <c r="AD64" s="139"/>
      <c r="AE64" s="139"/>
      <c r="AF64" s="28"/>
      <c r="AG64" s="28"/>
      <c r="AH64" s="28"/>
      <c r="AI64" s="28"/>
      <c r="AJ64" s="28"/>
      <c r="AK64" s="28"/>
      <c r="AL64" s="15"/>
    </row>
    <row r="65" spans="1:38">
      <c r="A65" s="16"/>
      <c r="B65" s="32">
        <v>10</v>
      </c>
      <c r="C65" s="141" t="s">
        <v>339</v>
      </c>
      <c r="D65" s="60" t="s">
        <v>112</v>
      </c>
      <c r="E65" s="140"/>
      <c r="F65" s="100"/>
      <c r="G65" s="40"/>
      <c r="H65" s="139"/>
      <c r="I65" s="313"/>
      <c r="J65" s="139"/>
      <c r="K65" s="139"/>
      <c r="L65" s="139"/>
      <c r="M65" s="139"/>
      <c r="N65" s="139"/>
      <c r="O65" s="139"/>
      <c r="P65" s="139"/>
      <c r="Q65" s="15"/>
      <c r="R65" s="50"/>
      <c r="S65" s="21"/>
      <c r="T65" s="15"/>
      <c r="W65" s="50"/>
      <c r="X65" s="28"/>
      <c r="Y65" s="28"/>
      <c r="Z65" s="28"/>
      <c r="AA65" s="28"/>
      <c r="AB65" s="28"/>
      <c r="AC65" s="28"/>
      <c r="AD65" s="28"/>
      <c r="AE65" s="28"/>
      <c r="AF65" s="28"/>
      <c r="AG65" s="28"/>
      <c r="AH65" s="28"/>
      <c r="AI65" s="28"/>
      <c r="AJ65" s="28"/>
      <c r="AK65" s="28"/>
      <c r="AL65" s="15"/>
    </row>
    <row r="66" spans="1:38">
      <c r="A66" s="16"/>
      <c r="B66" s="32">
        <v>11</v>
      </c>
      <c r="C66" s="141" t="s">
        <v>340</v>
      </c>
      <c r="D66" s="60" t="s">
        <v>112</v>
      </c>
      <c r="E66" s="140"/>
      <c r="F66" s="100"/>
      <c r="G66" s="40"/>
      <c r="H66" s="139"/>
      <c r="I66" s="313"/>
      <c r="J66" s="139"/>
      <c r="K66" s="139"/>
      <c r="L66" s="139"/>
      <c r="M66" s="139"/>
      <c r="N66" s="139"/>
      <c r="O66" s="139"/>
      <c r="P66" s="139"/>
      <c r="Q66" s="15"/>
      <c r="R66" s="50"/>
      <c r="S66" s="21"/>
      <c r="T66" s="15"/>
      <c r="W66" s="50"/>
      <c r="X66" s="28"/>
      <c r="Y66" s="28"/>
      <c r="Z66" s="28"/>
      <c r="AA66" s="28"/>
      <c r="AB66" s="28"/>
      <c r="AC66" s="28"/>
      <c r="AD66" s="28"/>
      <c r="AE66" s="28"/>
      <c r="AF66" s="28"/>
      <c r="AG66" s="28"/>
      <c r="AH66" s="28"/>
      <c r="AI66" s="28"/>
      <c r="AJ66" s="28"/>
      <c r="AK66" s="28"/>
      <c r="AL66" s="15"/>
    </row>
    <row r="67" spans="1:38">
      <c r="A67" s="16"/>
      <c r="B67" s="32">
        <v>12</v>
      </c>
      <c r="C67" s="141" t="s">
        <v>341</v>
      </c>
      <c r="D67" s="60" t="s">
        <v>146</v>
      </c>
      <c r="E67" s="140"/>
      <c r="F67" s="100"/>
      <c r="G67" s="40"/>
      <c r="H67" s="139"/>
      <c r="I67" s="313"/>
      <c r="J67" s="139"/>
      <c r="K67" s="139"/>
      <c r="L67" s="139"/>
      <c r="M67" s="139"/>
      <c r="N67" s="139"/>
      <c r="O67" s="139"/>
      <c r="P67" s="139"/>
      <c r="Q67" s="15"/>
      <c r="R67" s="50"/>
      <c r="S67" s="21"/>
      <c r="T67" s="15"/>
      <c r="W67" s="50"/>
      <c r="X67" s="28"/>
      <c r="Y67" s="28"/>
      <c r="Z67" s="28"/>
      <c r="AA67" s="28"/>
      <c r="AB67" s="15"/>
      <c r="AC67" s="15"/>
      <c r="AD67" s="15"/>
      <c r="AE67" s="15"/>
      <c r="AF67" s="15"/>
      <c r="AG67" s="15"/>
      <c r="AH67" s="15"/>
      <c r="AI67" s="15"/>
      <c r="AJ67" s="15"/>
      <c r="AK67" s="15"/>
      <c r="AL67" s="15"/>
    </row>
    <row r="68" spans="1:38">
      <c r="A68" s="16"/>
      <c r="B68" s="32">
        <v>13</v>
      </c>
      <c r="C68" s="141" t="s">
        <v>342</v>
      </c>
      <c r="D68" s="60" t="s">
        <v>146</v>
      </c>
      <c r="E68" s="140"/>
      <c r="F68" s="100"/>
      <c r="G68" s="40"/>
      <c r="H68" s="139"/>
      <c r="I68" s="313"/>
      <c r="J68" s="139"/>
      <c r="K68" s="139"/>
      <c r="L68" s="139"/>
      <c r="M68" s="139"/>
      <c r="N68" s="139"/>
      <c r="O68" s="139"/>
      <c r="P68" s="139"/>
      <c r="Q68" s="15"/>
      <c r="R68" s="50"/>
      <c r="S68" s="21"/>
      <c r="T68" s="15"/>
      <c r="W68" s="50"/>
      <c r="X68" s="28"/>
      <c r="Y68" s="28"/>
      <c r="Z68" s="28"/>
      <c r="AA68" s="28"/>
      <c r="AB68" s="15"/>
      <c r="AC68" s="15"/>
      <c r="AD68" s="15"/>
      <c r="AE68" s="15"/>
      <c r="AF68" s="15"/>
      <c r="AG68" s="15"/>
      <c r="AH68" s="15"/>
      <c r="AI68" s="15"/>
      <c r="AJ68" s="15"/>
      <c r="AK68" s="15"/>
      <c r="AL68" s="15"/>
    </row>
    <row r="69" spans="1:38">
      <c r="A69" s="16"/>
      <c r="B69" s="32">
        <v>14</v>
      </c>
      <c r="C69" s="141" t="s">
        <v>343</v>
      </c>
      <c r="D69" s="60" t="s">
        <v>85</v>
      </c>
      <c r="E69" s="140"/>
      <c r="F69" s="100"/>
      <c r="G69" s="40"/>
      <c r="H69" s="139"/>
      <c r="I69" s="313"/>
      <c r="J69" s="139"/>
      <c r="K69" s="139"/>
      <c r="L69" s="139"/>
      <c r="M69" s="139"/>
      <c r="N69" s="139"/>
      <c r="O69" s="139"/>
      <c r="P69" s="139"/>
      <c r="Q69" s="15"/>
      <c r="R69" s="50"/>
      <c r="S69" s="21"/>
      <c r="T69" s="15"/>
      <c r="W69" s="50"/>
      <c r="X69" s="33"/>
      <c r="Y69" s="28"/>
      <c r="Z69" s="28"/>
      <c r="AA69" s="28"/>
      <c r="AB69" s="28"/>
      <c r="AC69" s="28"/>
      <c r="AD69" s="15"/>
      <c r="AE69" s="15"/>
      <c r="AF69" s="15"/>
      <c r="AG69" s="15"/>
      <c r="AH69" s="15"/>
      <c r="AI69" s="15"/>
      <c r="AJ69" s="15"/>
      <c r="AK69" s="15"/>
      <c r="AL69" s="15"/>
    </row>
    <row r="70" spans="1:38">
      <c r="A70" s="16"/>
      <c r="B70" s="32">
        <v>15</v>
      </c>
      <c r="C70" s="141" t="s">
        <v>344</v>
      </c>
      <c r="D70" s="60" t="s">
        <v>85</v>
      </c>
      <c r="E70" s="140"/>
      <c r="F70" s="100"/>
      <c r="G70" s="40"/>
      <c r="H70" s="139"/>
      <c r="I70" s="313"/>
      <c r="J70" s="139"/>
      <c r="K70" s="139"/>
      <c r="L70" s="139"/>
      <c r="M70" s="139"/>
      <c r="N70" s="139"/>
      <c r="O70" s="139"/>
      <c r="P70" s="139"/>
      <c r="Q70" s="139"/>
      <c r="R70" s="50"/>
      <c r="S70" s="139"/>
      <c r="T70" s="15"/>
      <c r="W70" s="50"/>
      <c r="X70" s="28"/>
      <c r="Y70" s="28"/>
      <c r="Z70" s="28"/>
      <c r="AA70" s="28"/>
      <c r="AB70" s="28"/>
      <c r="AC70" s="28"/>
      <c r="AD70" s="15"/>
      <c r="AE70" s="15"/>
      <c r="AF70" s="15"/>
    </row>
    <row r="71" spans="1:38" ht="18" customHeight="1">
      <c r="A71" s="16"/>
      <c r="B71" s="32">
        <v>16</v>
      </c>
      <c r="C71" s="141" t="s">
        <v>345</v>
      </c>
      <c r="D71" s="60" t="s">
        <v>84</v>
      </c>
      <c r="E71" s="140"/>
      <c r="F71" s="100"/>
      <c r="G71" s="40"/>
      <c r="H71" s="139"/>
      <c r="I71" s="313"/>
      <c r="J71" s="139"/>
      <c r="K71" s="139"/>
      <c r="L71" s="139"/>
      <c r="M71" s="139"/>
      <c r="N71" s="139"/>
      <c r="O71" s="139"/>
      <c r="P71" s="139"/>
      <c r="Q71" s="139"/>
      <c r="R71" s="50"/>
      <c r="S71" s="139"/>
      <c r="T71" s="15"/>
      <c r="W71" s="50"/>
      <c r="X71" s="28"/>
      <c r="Y71" s="28"/>
      <c r="Z71" s="15"/>
      <c r="AA71" s="15"/>
      <c r="AB71" s="28"/>
      <c r="AC71" s="28"/>
      <c r="AD71" s="15"/>
      <c r="AE71" s="15"/>
      <c r="AF71" s="15"/>
    </row>
    <row r="72" spans="1:38">
      <c r="A72" s="16"/>
      <c r="B72" s="32">
        <v>17</v>
      </c>
      <c r="C72" s="141" t="s">
        <v>346</v>
      </c>
      <c r="D72" s="60" t="s">
        <v>84</v>
      </c>
      <c r="E72" s="140"/>
      <c r="F72" s="100"/>
      <c r="G72" s="40"/>
      <c r="H72" s="139"/>
      <c r="I72" s="313"/>
      <c r="J72" s="218"/>
      <c r="K72" s="314"/>
      <c r="L72" s="314"/>
      <c r="M72" s="232"/>
      <c r="N72" s="232"/>
      <c r="O72" s="232"/>
      <c r="Q72" s="139"/>
      <c r="R72" s="139"/>
      <c r="S72" s="139"/>
      <c r="T72" s="139"/>
      <c r="W72" s="50"/>
      <c r="X72" s="15"/>
      <c r="Y72" s="15"/>
      <c r="Z72" s="15"/>
      <c r="AA72" s="15"/>
      <c r="AB72" s="28"/>
      <c r="AC72" s="28"/>
      <c r="AD72" s="15"/>
      <c r="AE72" s="15"/>
      <c r="AF72" s="15"/>
    </row>
    <row r="73" spans="1:38">
      <c r="A73" s="16"/>
      <c r="B73" s="32">
        <v>18</v>
      </c>
      <c r="C73" s="141" t="s">
        <v>342</v>
      </c>
      <c r="D73" s="60" t="s">
        <v>93</v>
      </c>
      <c r="E73" s="140"/>
      <c r="F73" s="100"/>
      <c r="G73" s="40"/>
      <c r="H73" s="139"/>
      <c r="I73" s="313"/>
      <c r="J73" s="218"/>
      <c r="K73" s="314"/>
      <c r="L73" s="314"/>
      <c r="M73" s="232"/>
      <c r="N73" s="139"/>
      <c r="O73" s="232"/>
      <c r="Q73" s="15"/>
      <c r="R73" s="50"/>
      <c r="S73" s="21"/>
      <c r="T73" s="15"/>
      <c r="U73" s="139"/>
      <c r="W73" s="50"/>
      <c r="X73" s="15"/>
      <c r="Y73" s="15"/>
      <c r="Z73" s="15"/>
      <c r="AA73" s="15"/>
      <c r="AB73" s="15"/>
      <c r="AC73" s="15"/>
      <c r="AD73" s="15"/>
      <c r="AE73" s="15"/>
      <c r="AF73" s="15"/>
    </row>
    <row r="74" spans="1:38">
      <c r="A74" s="16"/>
      <c r="B74" s="32">
        <v>19</v>
      </c>
      <c r="C74" s="141" t="s">
        <v>347</v>
      </c>
      <c r="D74" s="60" t="s">
        <v>93</v>
      </c>
      <c r="E74" s="140"/>
      <c r="F74" s="100"/>
      <c r="G74" s="40"/>
      <c r="H74" s="139"/>
      <c r="I74" s="313"/>
      <c r="J74" s="218"/>
      <c r="K74" s="139"/>
      <c r="L74" s="139"/>
      <c r="M74" s="139"/>
      <c r="N74" s="139"/>
      <c r="O74" s="139"/>
      <c r="Q74" s="15"/>
      <c r="R74" s="50"/>
      <c r="S74" s="21"/>
      <c r="T74" s="15"/>
      <c r="U74" s="139"/>
      <c r="W74" s="139"/>
      <c r="X74" s="139"/>
      <c r="Y74" s="15"/>
      <c r="Z74" s="15"/>
      <c r="AA74" s="15"/>
      <c r="AB74" s="15"/>
      <c r="AC74" s="15"/>
      <c r="AD74" s="15"/>
      <c r="AE74" s="15"/>
      <c r="AF74" s="15"/>
    </row>
    <row r="75" spans="1:38">
      <c r="A75" s="16"/>
      <c r="B75" s="32">
        <v>20</v>
      </c>
      <c r="C75" s="141" t="s">
        <v>348</v>
      </c>
      <c r="D75" s="60" t="s">
        <v>111</v>
      </c>
      <c r="E75" s="140"/>
      <c r="F75" s="100"/>
      <c r="G75" s="40"/>
      <c r="H75" s="139"/>
      <c r="I75" s="272"/>
      <c r="J75" s="218"/>
      <c r="K75" s="314"/>
      <c r="L75" s="314"/>
      <c r="M75" s="232"/>
      <c r="N75" s="232"/>
      <c r="O75" s="232"/>
      <c r="Q75" s="15"/>
      <c r="R75" s="50"/>
      <c r="S75" s="21"/>
      <c r="T75" s="15"/>
      <c r="W75" s="50"/>
      <c r="X75" s="15"/>
      <c r="Y75" s="15"/>
      <c r="Z75" s="15"/>
      <c r="AA75" s="15"/>
      <c r="AB75" s="15"/>
      <c r="AC75" s="15"/>
      <c r="AD75" s="15"/>
      <c r="AE75" s="15"/>
      <c r="AF75" s="15"/>
    </row>
    <row r="76" spans="1:38">
      <c r="A76" s="16"/>
      <c r="B76" s="32">
        <v>21</v>
      </c>
      <c r="C76" s="141" t="s">
        <v>349</v>
      </c>
      <c r="D76" s="60" t="s">
        <v>111</v>
      </c>
      <c r="E76" s="140"/>
      <c r="F76" s="100"/>
      <c r="G76" s="40"/>
      <c r="H76" s="139"/>
      <c r="I76" s="272"/>
      <c r="J76" s="218"/>
      <c r="K76" s="314"/>
      <c r="L76" s="314"/>
      <c r="M76" s="232"/>
      <c r="N76" s="232"/>
      <c r="O76" s="232"/>
      <c r="Q76" s="15"/>
      <c r="R76" s="50"/>
      <c r="S76" s="21"/>
      <c r="T76" s="15"/>
      <c r="W76" s="50"/>
      <c r="X76" s="15"/>
      <c r="Y76" s="15"/>
      <c r="Z76" s="15"/>
      <c r="AA76" s="15"/>
      <c r="AB76" s="15"/>
      <c r="AC76" s="15"/>
      <c r="AD76" s="15"/>
      <c r="AE76" s="15"/>
      <c r="AF76" s="15"/>
    </row>
    <row r="77" spans="1:38">
      <c r="A77" s="16"/>
      <c r="B77" s="32">
        <v>22</v>
      </c>
      <c r="C77" s="141" t="s">
        <v>350</v>
      </c>
      <c r="D77" s="60" t="s">
        <v>135</v>
      </c>
      <c r="E77" s="140"/>
      <c r="F77" s="100"/>
      <c r="G77" s="40"/>
      <c r="H77" s="139"/>
      <c r="I77" s="272"/>
      <c r="J77" s="218"/>
      <c r="K77" s="314"/>
      <c r="L77" s="314"/>
      <c r="M77" s="232"/>
      <c r="N77" s="232"/>
      <c r="O77" s="232"/>
      <c r="Q77" s="15"/>
      <c r="R77" s="50"/>
      <c r="S77" s="21"/>
      <c r="T77" s="15"/>
      <c r="W77" s="50"/>
      <c r="X77" s="15"/>
      <c r="Y77" s="15"/>
      <c r="Z77" s="15"/>
      <c r="AA77" s="15"/>
      <c r="AB77" s="15"/>
      <c r="AC77" s="15"/>
      <c r="AD77" s="15"/>
      <c r="AE77" s="15"/>
      <c r="AF77" s="15"/>
    </row>
    <row r="78" spans="1:38">
      <c r="A78" s="16"/>
      <c r="B78" s="32">
        <v>23</v>
      </c>
      <c r="C78" s="141" t="s">
        <v>351</v>
      </c>
      <c r="D78" s="60" t="s">
        <v>121</v>
      </c>
      <c r="E78" s="140"/>
      <c r="F78" s="100"/>
      <c r="G78" s="40"/>
      <c r="H78" s="139"/>
      <c r="I78" s="272"/>
      <c r="J78" s="218"/>
      <c r="K78" s="314"/>
      <c r="L78" s="314"/>
      <c r="M78" s="232"/>
      <c r="N78" s="232"/>
      <c r="O78" s="232"/>
      <c r="Q78" s="15"/>
      <c r="R78" s="50"/>
      <c r="S78" s="21"/>
      <c r="T78" s="15"/>
      <c r="W78" s="50"/>
      <c r="X78" s="15"/>
      <c r="Y78" s="15"/>
      <c r="Z78" s="15"/>
      <c r="AA78" s="15"/>
      <c r="AB78" s="15"/>
      <c r="AC78" s="15"/>
      <c r="AD78" s="15"/>
      <c r="AE78" s="15"/>
      <c r="AF78" s="15"/>
    </row>
    <row r="79" spans="1:38">
      <c r="A79" s="16"/>
      <c r="B79" s="32">
        <v>24</v>
      </c>
      <c r="C79" s="141" t="s">
        <v>352</v>
      </c>
      <c r="D79" s="60" t="s">
        <v>121</v>
      </c>
      <c r="E79" s="140"/>
      <c r="F79" s="100"/>
      <c r="G79" s="40"/>
      <c r="H79" s="139"/>
      <c r="I79" s="272"/>
      <c r="J79" s="218"/>
      <c r="K79" s="314"/>
      <c r="L79" s="314"/>
      <c r="M79" s="232"/>
      <c r="N79" s="232"/>
      <c r="O79" s="232"/>
      <c r="Q79" s="15"/>
      <c r="R79" s="50"/>
      <c r="S79" s="21"/>
      <c r="T79" s="15"/>
      <c r="W79" s="50"/>
      <c r="X79" s="15"/>
      <c r="Y79" s="15"/>
      <c r="Z79" s="15"/>
      <c r="AA79" s="15"/>
      <c r="AB79" s="15"/>
      <c r="AC79" s="15"/>
      <c r="AD79" s="15"/>
      <c r="AE79" s="15"/>
      <c r="AF79" s="15"/>
    </row>
    <row r="80" spans="1:38">
      <c r="A80" s="16"/>
      <c r="B80" s="32">
        <v>25</v>
      </c>
      <c r="C80" s="141" t="s">
        <v>353</v>
      </c>
      <c r="D80" s="60" t="s">
        <v>121</v>
      </c>
      <c r="E80" s="140"/>
      <c r="F80" s="100"/>
      <c r="G80" s="40"/>
      <c r="H80" s="139"/>
      <c r="I80" s="272"/>
      <c r="J80" s="218"/>
      <c r="K80" s="314"/>
      <c r="L80" s="314"/>
      <c r="M80" s="232"/>
      <c r="N80" s="232"/>
      <c r="O80" s="232"/>
      <c r="Q80" s="15"/>
      <c r="R80" s="50"/>
      <c r="S80" s="21"/>
      <c r="T80" s="15"/>
      <c r="W80" s="50"/>
      <c r="X80" s="15"/>
      <c r="Y80" s="15"/>
      <c r="Z80" s="15"/>
      <c r="AA80" s="15"/>
      <c r="AB80" s="15"/>
      <c r="AC80" s="15"/>
      <c r="AD80" s="15"/>
      <c r="AE80" s="15"/>
      <c r="AF80" s="15"/>
    </row>
    <row r="81" spans="1:32">
      <c r="A81" s="16"/>
      <c r="B81" s="32">
        <v>26</v>
      </c>
      <c r="C81" s="141" t="s">
        <v>354</v>
      </c>
      <c r="D81" s="60" t="s">
        <v>121</v>
      </c>
      <c r="E81" s="140"/>
      <c r="F81" s="100"/>
      <c r="G81" s="40"/>
      <c r="H81" s="139"/>
      <c r="I81" s="272"/>
      <c r="J81" s="218"/>
      <c r="K81" s="314"/>
      <c r="L81" s="314"/>
      <c r="M81" s="232"/>
      <c r="N81" s="232"/>
      <c r="O81" s="232"/>
      <c r="Q81" s="15"/>
      <c r="R81" s="50"/>
      <c r="S81" s="21"/>
      <c r="T81" s="15"/>
      <c r="W81" s="50"/>
      <c r="X81" s="15"/>
      <c r="Y81" s="15"/>
      <c r="Z81" s="15"/>
      <c r="AA81" s="15"/>
      <c r="AB81" s="15"/>
      <c r="AC81" s="15"/>
      <c r="AD81" s="15"/>
      <c r="AE81" s="15"/>
      <c r="AF81" s="15"/>
    </row>
    <row r="82" spans="1:32">
      <c r="A82" s="16"/>
      <c r="B82" s="32">
        <v>27</v>
      </c>
      <c r="C82" s="141" t="s">
        <v>355</v>
      </c>
      <c r="D82" s="60" t="s">
        <v>121</v>
      </c>
      <c r="E82" s="140"/>
      <c r="F82" s="100"/>
      <c r="G82" s="40"/>
      <c r="H82" s="139"/>
      <c r="I82" s="272"/>
      <c r="J82" s="218"/>
      <c r="K82" s="314"/>
      <c r="L82" s="314"/>
      <c r="M82" s="232"/>
      <c r="N82" s="232"/>
      <c r="O82" s="232"/>
      <c r="Q82" s="15"/>
      <c r="R82" s="50"/>
      <c r="S82" s="21"/>
      <c r="T82" s="15"/>
      <c r="W82" s="50"/>
      <c r="X82" s="15"/>
      <c r="Y82" s="15"/>
      <c r="Z82" s="15"/>
      <c r="AA82" s="15"/>
      <c r="AB82" s="15"/>
      <c r="AC82" s="15"/>
      <c r="AD82" s="15"/>
      <c r="AE82" s="15"/>
      <c r="AF82" s="15"/>
    </row>
    <row r="83" spans="1:32">
      <c r="A83" s="16"/>
      <c r="B83" s="32">
        <v>28</v>
      </c>
      <c r="C83" s="141" t="s">
        <v>356</v>
      </c>
      <c r="D83" s="60" t="s">
        <v>109</v>
      </c>
      <c r="E83" s="140"/>
      <c r="F83" s="100"/>
      <c r="G83" s="40"/>
      <c r="H83" s="139"/>
      <c r="I83" s="272"/>
      <c r="J83" s="218"/>
      <c r="K83" s="314"/>
      <c r="L83" s="314"/>
      <c r="M83" s="232"/>
      <c r="N83" s="232"/>
      <c r="O83" s="232"/>
      <c r="Q83" s="15"/>
      <c r="R83" s="50"/>
      <c r="S83" s="21"/>
      <c r="T83" s="15"/>
      <c r="W83" s="50"/>
      <c r="X83" s="15"/>
      <c r="Y83" s="15"/>
      <c r="Z83" s="15"/>
      <c r="AA83" s="15"/>
      <c r="AB83" s="15"/>
      <c r="AC83" s="15"/>
      <c r="AD83" s="15"/>
      <c r="AE83" s="15"/>
      <c r="AF83" s="15"/>
    </row>
    <row r="84" spans="1:32">
      <c r="A84" s="16"/>
      <c r="B84" s="32">
        <v>29</v>
      </c>
      <c r="C84" s="141" t="s">
        <v>357</v>
      </c>
      <c r="D84" s="60" t="s">
        <v>109</v>
      </c>
      <c r="E84" s="140"/>
      <c r="F84" s="100"/>
      <c r="G84" s="40"/>
      <c r="H84" s="139"/>
      <c r="I84" s="272"/>
      <c r="J84" s="218"/>
      <c r="K84" s="314"/>
      <c r="L84" s="314"/>
      <c r="M84" s="232"/>
      <c r="N84" s="232"/>
      <c r="O84" s="232"/>
      <c r="Q84" s="12"/>
      <c r="R84" s="15"/>
      <c r="S84" s="15"/>
      <c r="T84" s="15"/>
      <c r="W84" s="50"/>
      <c r="X84" s="15"/>
      <c r="Y84" s="15"/>
      <c r="Z84" s="15"/>
      <c r="AA84" s="15"/>
      <c r="AB84" s="15"/>
      <c r="AC84" s="15"/>
      <c r="AD84" s="15"/>
      <c r="AE84" s="15"/>
      <c r="AF84" s="15"/>
    </row>
    <row r="85" spans="1:32">
      <c r="A85" s="16"/>
      <c r="B85" s="32">
        <v>30</v>
      </c>
      <c r="C85" s="141" t="s">
        <v>346</v>
      </c>
      <c r="D85" s="60" t="s">
        <v>109</v>
      </c>
      <c r="E85" s="140"/>
      <c r="F85" s="100"/>
      <c r="G85" s="40"/>
      <c r="H85" s="139"/>
      <c r="I85" s="272"/>
      <c r="J85" s="218"/>
      <c r="K85" s="314"/>
      <c r="L85" s="314"/>
      <c r="M85" s="232"/>
      <c r="N85" s="232"/>
      <c r="O85" s="232"/>
      <c r="Q85" s="12"/>
      <c r="R85" s="15"/>
      <c r="S85" s="15"/>
      <c r="T85" s="15"/>
      <c r="W85" s="50"/>
      <c r="X85" s="15"/>
      <c r="Y85" s="15"/>
      <c r="Z85" s="15"/>
      <c r="AA85" s="15"/>
      <c r="AB85" s="15"/>
      <c r="AC85" s="15"/>
      <c r="AD85" s="15"/>
      <c r="AE85" s="15"/>
      <c r="AF85" s="15"/>
    </row>
    <row r="86" spans="1:32">
      <c r="A86" s="16"/>
      <c r="B86" s="32">
        <v>31</v>
      </c>
      <c r="C86" s="141" t="s">
        <v>358</v>
      </c>
      <c r="D86" s="60" t="s">
        <v>122</v>
      </c>
      <c r="E86" s="140"/>
      <c r="F86" s="100"/>
      <c r="G86" s="40"/>
      <c r="H86" s="139"/>
      <c r="I86" s="272"/>
      <c r="J86" s="232"/>
      <c r="K86" s="314"/>
      <c r="L86" s="232"/>
      <c r="M86" s="232"/>
      <c r="N86" s="232"/>
      <c r="O86" s="232"/>
      <c r="P86" s="232"/>
      <c r="Q86" s="12"/>
      <c r="R86" s="15"/>
      <c r="S86" s="15"/>
      <c r="T86" s="15"/>
      <c r="W86" s="50"/>
      <c r="X86" s="15"/>
      <c r="Y86" s="49"/>
      <c r="Z86" s="49"/>
      <c r="AA86" s="49"/>
      <c r="AB86" s="49"/>
      <c r="AC86" s="15"/>
      <c r="AD86" s="15"/>
      <c r="AE86" s="15"/>
      <c r="AF86" s="15"/>
    </row>
    <row r="87" spans="1:32">
      <c r="A87" s="16"/>
      <c r="B87" s="32">
        <v>32</v>
      </c>
      <c r="C87" s="141" t="s">
        <v>359</v>
      </c>
      <c r="D87" s="60" t="s">
        <v>122</v>
      </c>
      <c r="E87" s="140"/>
      <c r="F87" s="100"/>
      <c r="G87" s="40"/>
      <c r="H87" s="139"/>
      <c r="I87" s="232"/>
      <c r="J87" s="232"/>
      <c r="K87" s="232"/>
      <c r="L87" s="232"/>
      <c r="M87" s="232"/>
      <c r="N87" s="232"/>
      <c r="O87" s="232"/>
      <c r="P87" s="232"/>
      <c r="Q87" s="12"/>
      <c r="R87" s="15"/>
      <c r="S87" s="15"/>
      <c r="T87" s="15"/>
      <c r="W87" s="50"/>
      <c r="X87" s="15"/>
      <c r="Y87" s="49"/>
      <c r="Z87" s="49"/>
      <c r="AA87" s="49"/>
      <c r="AB87" s="49"/>
      <c r="AC87" s="15"/>
      <c r="AD87" s="15"/>
      <c r="AE87" s="15"/>
      <c r="AF87" s="15"/>
    </row>
    <row r="88" spans="1:32">
      <c r="A88" s="16"/>
      <c r="B88" s="32">
        <v>33</v>
      </c>
      <c r="C88" s="141" t="s">
        <v>360</v>
      </c>
      <c r="D88" s="60" t="s">
        <v>124</v>
      </c>
      <c r="E88" s="140"/>
      <c r="F88" s="100"/>
      <c r="G88" s="40"/>
      <c r="H88" s="139"/>
      <c r="I88" s="232"/>
      <c r="J88" s="232"/>
      <c r="K88" s="232"/>
      <c r="L88" s="232"/>
      <c r="M88" s="232"/>
      <c r="N88" s="232"/>
      <c r="O88" s="232"/>
      <c r="P88" s="232"/>
      <c r="Q88" s="50"/>
      <c r="R88" s="15"/>
      <c r="S88" s="15"/>
      <c r="T88" s="15"/>
      <c r="W88" s="50"/>
      <c r="X88" s="49"/>
      <c r="Y88" s="15"/>
      <c r="Z88" s="49"/>
      <c r="AA88" s="49"/>
      <c r="AB88" s="49"/>
      <c r="AC88" s="15"/>
      <c r="AD88" s="15"/>
      <c r="AE88" s="15"/>
      <c r="AF88" s="15"/>
    </row>
    <row r="89" spans="1:32">
      <c r="A89" s="16"/>
      <c r="B89" s="32">
        <v>34</v>
      </c>
      <c r="C89" s="141" t="s">
        <v>245</v>
      </c>
      <c r="D89" s="60" t="s">
        <v>124</v>
      </c>
      <c r="E89" s="140"/>
      <c r="F89" s="100"/>
      <c r="G89" s="40"/>
      <c r="H89" s="139"/>
      <c r="I89" s="232"/>
      <c r="J89" s="232"/>
      <c r="K89" s="232"/>
      <c r="L89" s="232"/>
      <c r="M89" s="232"/>
      <c r="N89" s="232"/>
      <c r="O89" s="232"/>
      <c r="P89" s="232"/>
      <c r="Q89" s="50"/>
      <c r="R89" s="15"/>
      <c r="S89" s="15"/>
      <c r="T89" s="15"/>
      <c r="V89" s="316"/>
      <c r="W89" s="33"/>
      <c r="X89" s="28"/>
      <c r="Y89" s="28"/>
      <c r="Z89" s="28"/>
      <c r="AA89" s="28"/>
      <c r="AB89" s="28"/>
      <c r="AC89" s="15"/>
      <c r="AD89" s="15"/>
      <c r="AE89" s="15"/>
      <c r="AF89" s="15"/>
    </row>
    <row r="90" spans="1:32">
      <c r="A90" s="16"/>
      <c r="B90" s="32">
        <v>35</v>
      </c>
      <c r="C90" s="141" t="s">
        <v>361</v>
      </c>
      <c r="D90" s="60" t="s">
        <v>147</v>
      </c>
      <c r="E90" s="140"/>
      <c r="F90" s="100"/>
      <c r="G90" s="40"/>
      <c r="H90" s="139"/>
      <c r="I90" s="272"/>
      <c r="J90" s="218"/>
      <c r="K90" s="314"/>
      <c r="L90" s="314"/>
      <c r="M90" s="232"/>
      <c r="N90" s="317"/>
      <c r="O90" s="232"/>
      <c r="P90" s="218"/>
      <c r="Q90" s="50"/>
      <c r="R90" s="15"/>
      <c r="S90" s="15"/>
      <c r="T90" s="15"/>
      <c r="W90" s="50"/>
      <c r="X90" s="28"/>
      <c r="Y90" s="28"/>
      <c r="Z90" s="28"/>
      <c r="AA90" s="28"/>
      <c r="AB90" s="28"/>
      <c r="AC90" s="15"/>
      <c r="AD90" s="15"/>
      <c r="AE90" s="15"/>
      <c r="AF90" s="15"/>
    </row>
    <row r="91" spans="1:32">
      <c r="A91" s="16"/>
      <c r="B91" s="32">
        <v>36</v>
      </c>
      <c r="C91" s="141" t="s">
        <v>362</v>
      </c>
      <c r="D91" s="60" t="s">
        <v>147</v>
      </c>
      <c r="E91" s="140"/>
      <c r="F91" s="100"/>
      <c r="G91" s="40"/>
      <c r="H91" s="139"/>
      <c r="I91" s="272"/>
      <c r="J91" s="218"/>
      <c r="K91" s="314"/>
      <c r="L91" s="314"/>
      <c r="M91" s="232"/>
      <c r="N91" s="317"/>
      <c r="O91" s="232"/>
      <c r="P91" s="218"/>
      <c r="Q91" s="50"/>
      <c r="R91" s="15"/>
      <c r="S91" s="15"/>
      <c r="T91" s="15"/>
      <c r="V91" s="15"/>
      <c r="W91" s="15"/>
      <c r="X91" s="15"/>
      <c r="Y91" s="15"/>
      <c r="Z91" s="15"/>
      <c r="AA91" s="15"/>
      <c r="AB91" s="15"/>
      <c r="AC91" s="15"/>
      <c r="AD91" s="15"/>
      <c r="AE91" s="15"/>
      <c r="AF91" s="15"/>
    </row>
    <row r="92" spans="1:32">
      <c r="A92" s="16"/>
      <c r="B92" s="32">
        <v>37</v>
      </c>
      <c r="C92" s="141" t="s">
        <v>363</v>
      </c>
      <c r="D92" s="60" t="s">
        <v>137</v>
      </c>
      <c r="E92" s="140"/>
      <c r="F92" s="100"/>
      <c r="G92" s="40"/>
      <c r="H92" s="139"/>
      <c r="I92" s="272"/>
      <c r="J92" s="218"/>
      <c r="K92" s="314"/>
      <c r="L92" s="314"/>
      <c r="M92" s="232"/>
      <c r="N92" s="317"/>
      <c r="O92" s="232"/>
      <c r="P92" s="218"/>
      <c r="Q92" s="50"/>
      <c r="R92" s="15"/>
      <c r="S92" s="15"/>
      <c r="T92" s="15"/>
      <c r="V92" s="15"/>
      <c r="W92" s="15"/>
      <c r="X92" s="15"/>
      <c r="Y92" s="15"/>
      <c r="Z92" s="15"/>
      <c r="AA92" s="15"/>
      <c r="AB92" s="15"/>
      <c r="AC92" s="15"/>
      <c r="AD92" s="15"/>
      <c r="AE92" s="15"/>
      <c r="AF92" s="15"/>
    </row>
    <row r="93" spans="1:32">
      <c r="A93" s="16"/>
      <c r="B93" s="32">
        <v>38</v>
      </c>
      <c r="C93" s="141" t="s">
        <v>364</v>
      </c>
      <c r="D93" s="60" t="s">
        <v>137</v>
      </c>
      <c r="E93" s="140"/>
      <c r="F93" s="100"/>
      <c r="G93" s="40"/>
      <c r="H93" s="139"/>
      <c r="I93" s="272"/>
      <c r="J93" s="232"/>
      <c r="K93" s="314"/>
      <c r="L93" s="314"/>
      <c r="M93" s="232"/>
      <c r="N93" s="317"/>
      <c r="O93" s="232"/>
      <c r="P93" s="218"/>
      <c r="Q93" s="50"/>
      <c r="R93" s="15"/>
      <c r="S93" s="15"/>
      <c r="T93" s="15"/>
      <c r="V93" s="15"/>
      <c r="W93" s="15"/>
      <c r="X93" s="15"/>
      <c r="Y93" s="15"/>
      <c r="Z93" s="15"/>
      <c r="AA93" s="15"/>
      <c r="AB93" s="15"/>
      <c r="AC93" s="15"/>
      <c r="AD93" s="15"/>
      <c r="AE93" s="15"/>
      <c r="AF93" s="15"/>
    </row>
    <row r="94" spans="1:32">
      <c r="A94" s="16"/>
      <c r="B94" s="32">
        <v>39</v>
      </c>
      <c r="C94" s="141" t="s">
        <v>365</v>
      </c>
      <c r="D94" s="60" t="s">
        <v>137</v>
      </c>
      <c r="E94" s="140"/>
      <c r="F94" s="100"/>
      <c r="G94" s="40"/>
      <c r="H94" s="139"/>
      <c r="I94" s="272"/>
      <c r="J94" s="218"/>
      <c r="K94" s="314"/>
      <c r="L94" s="314"/>
      <c r="M94" s="232"/>
      <c r="N94" s="317"/>
      <c r="O94" s="232"/>
      <c r="P94" s="218"/>
      <c r="Q94" s="50"/>
      <c r="R94" s="15"/>
      <c r="S94" s="15"/>
      <c r="T94" s="15"/>
      <c r="V94" s="15"/>
      <c r="W94" s="15"/>
      <c r="X94" s="15"/>
      <c r="Y94" s="15"/>
      <c r="Z94" s="15"/>
      <c r="AA94" s="15"/>
      <c r="AB94" s="15"/>
      <c r="AC94" s="15"/>
      <c r="AD94" s="15"/>
      <c r="AE94" s="15"/>
      <c r="AF94" s="15"/>
    </row>
    <row r="95" spans="1:32">
      <c r="A95" s="16"/>
      <c r="B95" s="32">
        <v>40</v>
      </c>
      <c r="C95" s="141" t="s">
        <v>366</v>
      </c>
      <c r="D95" s="60" t="s">
        <v>94</v>
      </c>
      <c r="E95" s="140"/>
      <c r="F95" s="100"/>
      <c r="G95" s="40"/>
      <c r="H95" s="139"/>
      <c r="I95" s="272"/>
      <c r="J95" s="218"/>
      <c r="K95" s="314"/>
      <c r="L95" s="314"/>
      <c r="M95" s="232"/>
      <c r="N95" s="317"/>
      <c r="O95" s="232"/>
      <c r="P95" s="218"/>
      <c r="Q95" s="50"/>
      <c r="R95" s="15"/>
      <c r="S95" s="15"/>
      <c r="T95" s="15"/>
      <c r="V95" s="15"/>
      <c r="W95" s="15"/>
      <c r="X95" s="15"/>
      <c r="Y95" s="15"/>
      <c r="Z95" s="15"/>
      <c r="AA95" s="15"/>
      <c r="AB95" s="15"/>
      <c r="AC95" s="15"/>
      <c r="AD95" s="15"/>
      <c r="AE95" s="15"/>
      <c r="AF95" s="15"/>
    </row>
    <row r="96" spans="1:32">
      <c r="A96" s="20"/>
      <c r="B96" s="32">
        <v>41</v>
      </c>
      <c r="C96" s="141" t="s">
        <v>367</v>
      </c>
      <c r="D96" s="60" t="s">
        <v>94</v>
      </c>
      <c r="E96" s="140"/>
      <c r="F96" s="100"/>
      <c r="G96" s="40"/>
      <c r="H96" s="139"/>
      <c r="I96" s="272"/>
      <c r="J96" s="218"/>
      <c r="K96" s="314"/>
      <c r="L96" s="314"/>
      <c r="M96" s="232"/>
      <c r="N96" s="317"/>
      <c r="O96" s="232"/>
      <c r="P96" s="218"/>
      <c r="Q96" s="50"/>
      <c r="R96" s="15"/>
      <c r="S96" s="15"/>
      <c r="T96" s="15"/>
      <c r="V96" s="15"/>
      <c r="W96" s="15"/>
      <c r="X96" s="15"/>
      <c r="Y96" s="15"/>
      <c r="Z96" s="15"/>
      <c r="AA96" s="15"/>
      <c r="AB96" s="15"/>
      <c r="AC96" s="15"/>
      <c r="AD96" s="15"/>
      <c r="AE96" s="15"/>
      <c r="AF96" s="15"/>
    </row>
    <row r="97" spans="1:32">
      <c r="A97" s="20"/>
      <c r="B97" s="32">
        <v>42</v>
      </c>
      <c r="C97" s="141" t="s">
        <v>368</v>
      </c>
      <c r="D97" s="60" t="s">
        <v>110</v>
      </c>
      <c r="E97" s="140"/>
      <c r="F97" s="100"/>
      <c r="G97" s="40"/>
      <c r="I97" s="272"/>
      <c r="J97" s="218"/>
      <c r="K97" s="314"/>
      <c r="L97" s="314"/>
      <c r="M97" s="232"/>
      <c r="N97" s="317"/>
      <c r="O97" s="232"/>
      <c r="P97" s="218"/>
      <c r="Q97" s="50"/>
      <c r="R97" s="15"/>
      <c r="S97" s="15"/>
      <c r="T97" s="15"/>
      <c r="V97" s="15"/>
      <c r="W97" s="15"/>
      <c r="X97" s="15"/>
      <c r="Y97" s="15"/>
      <c r="Z97" s="15"/>
      <c r="AA97" s="15"/>
      <c r="AB97" s="15"/>
      <c r="AC97" s="15"/>
      <c r="AD97" s="15"/>
      <c r="AE97" s="15"/>
      <c r="AF97" s="15"/>
    </row>
    <row r="98" spans="1:32">
      <c r="A98" s="20"/>
      <c r="B98" s="32">
        <v>43</v>
      </c>
      <c r="C98" s="141" t="s">
        <v>369</v>
      </c>
      <c r="D98" s="60" t="s">
        <v>110</v>
      </c>
      <c r="E98" s="140"/>
      <c r="F98" s="100"/>
      <c r="G98" s="40"/>
      <c r="I98" s="272"/>
      <c r="J98" s="218"/>
      <c r="K98" s="314"/>
      <c r="L98" s="314"/>
      <c r="M98" s="232"/>
      <c r="N98" s="317"/>
      <c r="O98" s="232"/>
      <c r="P98" s="218"/>
      <c r="Q98" s="15"/>
      <c r="R98" s="50"/>
      <c r="S98" s="21"/>
      <c r="T98" s="15"/>
      <c r="W98" s="50"/>
      <c r="X98" s="15"/>
      <c r="Y98" s="15"/>
      <c r="Z98" s="15"/>
      <c r="AA98" s="15"/>
      <c r="AB98" s="15"/>
      <c r="AC98" s="15"/>
      <c r="AD98" s="15"/>
      <c r="AE98" s="15"/>
      <c r="AF98" s="15"/>
    </row>
    <row r="99" spans="1:32">
      <c r="B99" s="32">
        <v>44</v>
      </c>
      <c r="C99" s="141" t="s">
        <v>366</v>
      </c>
      <c r="D99" s="60" t="s">
        <v>370</v>
      </c>
      <c r="E99" s="140"/>
      <c r="F99" s="100"/>
      <c r="G99" s="40"/>
      <c r="I99" s="272"/>
      <c r="J99" s="218"/>
      <c r="K99" s="314"/>
      <c r="L99" s="314"/>
      <c r="M99" s="232"/>
      <c r="N99" s="317"/>
      <c r="O99" s="232"/>
      <c r="P99" s="218"/>
      <c r="Q99" s="15"/>
      <c r="R99" s="50"/>
      <c r="S99" s="21"/>
      <c r="T99" s="15"/>
      <c r="W99" s="50"/>
      <c r="X99" s="15"/>
      <c r="Y99" s="15"/>
      <c r="Z99" s="15"/>
      <c r="AA99" s="15"/>
      <c r="AB99" s="15"/>
      <c r="AC99" s="15"/>
      <c r="AD99" s="15"/>
      <c r="AE99" s="15"/>
      <c r="AF99" s="15"/>
    </row>
    <row r="100" spans="1:32">
      <c r="B100" s="32">
        <v>45</v>
      </c>
      <c r="C100" s="141" t="s">
        <v>346</v>
      </c>
      <c r="D100" s="60" t="s">
        <v>370</v>
      </c>
      <c r="E100" s="140"/>
      <c r="F100" s="100"/>
      <c r="G100" s="40"/>
      <c r="I100" s="272"/>
      <c r="J100" s="218"/>
      <c r="K100" s="314"/>
      <c r="L100" s="314"/>
      <c r="M100" s="232"/>
      <c r="N100" s="232"/>
      <c r="O100" s="232"/>
      <c r="Q100" s="15"/>
      <c r="R100" s="50"/>
      <c r="S100" s="21"/>
      <c r="T100" s="15"/>
      <c r="W100" s="50"/>
      <c r="X100" s="15"/>
      <c r="Y100" s="15"/>
      <c r="Z100" s="15"/>
      <c r="AA100" s="15"/>
      <c r="AB100" s="15"/>
      <c r="AC100" s="15"/>
      <c r="AD100" s="15"/>
      <c r="AE100" s="15"/>
      <c r="AF100" s="15"/>
    </row>
    <row r="101" spans="1:32">
      <c r="I101" s="272"/>
      <c r="J101" s="218"/>
      <c r="K101" s="314"/>
      <c r="L101" s="314"/>
      <c r="M101" s="232"/>
      <c r="N101" s="232"/>
      <c r="O101" s="232"/>
      <c r="Q101" s="15"/>
      <c r="R101" s="50"/>
      <c r="S101" s="21"/>
      <c r="T101" s="15"/>
      <c r="W101" s="50"/>
      <c r="X101" s="15"/>
      <c r="Y101" s="15"/>
      <c r="Z101" s="15"/>
      <c r="AA101" s="15"/>
      <c r="AB101" s="15"/>
      <c r="AC101" s="15"/>
      <c r="AD101" s="15"/>
      <c r="AE101" s="15"/>
      <c r="AF101" s="15"/>
    </row>
    <row r="102" spans="1:32">
      <c r="I102" s="272"/>
      <c r="J102" s="218"/>
      <c r="K102" s="314"/>
      <c r="L102" s="314"/>
      <c r="M102" s="232"/>
      <c r="N102" s="232"/>
      <c r="O102" s="232"/>
      <c r="Q102" s="15"/>
      <c r="R102" s="50"/>
      <c r="S102" s="21"/>
      <c r="T102" s="15"/>
      <c r="W102" s="50"/>
      <c r="X102" s="15"/>
      <c r="Y102" s="15"/>
      <c r="Z102" s="15"/>
      <c r="AA102" s="15"/>
      <c r="AB102" s="15"/>
      <c r="AC102" s="15"/>
      <c r="AD102" s="15"/>
      <c r="AE102" s="15"/>
      <c r="AF102" s="15"/>
    </row>
    <row r="103" spans="1:32">
      <c r="I103" s="272"/>
      <c r="J103" s="218"/>
      <c r="K103" s="314"/>
      <c r="L103" s="314"/>
      <c r="M103" s="232"/>
      <c r="N103" s="232"/>
      <c r="O103" s="232"/>
      <c r="Q103" s="15"/>
      <c r="R103" s="50"/>
      <c r="S103" s="21"/>
      <c r="T103" s="15"/>
      <c r="W103" s="50"/>
      <c r="X103" s="15"/>
      <c r="Y103" s="15"/>
      <c r="Z103" s="15"/>
      <c r="AA103" s="15"/>
      <c r="AB103" s="15"/>
      <c r="AC103" s="15"/>
      <c r="AD103" s="15"/>
      <c r="AE103" s="15"/>
      <c r="AF103" s="15"/>
    </row>
    <row r="104" spans="1:32">
      <c r="I104" s="272"/>
      <c r="J104" s="218"/>
      <c r="K104" s="314"/>
      <c r="L104" s="314"/>
      <c r="M104" s="232"/>
      <c r="N104" s="232"/>
      <c r="O104" s="232"/>
      <c r="Q104" s="15"/>
      <c r="R104" s="50"/>
      <c r="S104" s="21"/>
      <c r="T104" s="15"/>
      <c r="W104" s="50"/>
      <c r="X104" s="15"/>
      <c r="Y104" s="15"/>
      <c r="Z104" s="15"/>
      <c r="AA104" s="15"/>
      <c r="AB104" s="15"/>
      <c r="AC104" s="15"/>
      <c r="AD104" s="15"/>
      <c r="AE104" s="15"/>
      <c r="AF104" s="15"/>
    </row>
    <row r="105" spans="1:32">
      <c r="I105" s="272"/>
      <c r="J105" s="218"/>
      <c r="K105" s="314"/>
      <c r="L105" s="314"/>
      <c r="M105" s="232"/>
      <c r="N105" s="232"/>
      <c r="O105" s="232"/>
      <c r="Q105" s="15"/>
      <c r="R105" s="50"/>
      <c r="S105" s="21"/>
      <c r="T105" s="15"/>
      <c r="W105" s="50"/>
      <c r="X105" s="15"/>
      <c r="Y105" s="15"/>
      <c r="Z105" s="15"/>
      <c r="AA105" s="15"/>
      <c r="AB105" s="15"/>
      <c r="AC105" s="15"/>
      <c r="AD105" s="15"/>
      <c r="AE105" s="15"/>
      <c r="AF105" s="15"/>
    </row>
    <row r="106" spans="1:32">
      <c r="I106" s="272"/>
      <c r="J106" s="218"/>
      <c r="K106" s="314"/>
      <c r="L106" s="314"/>
      <c r="M106" s="232"/>
      <c r="N106" s="232"/>
      <c r="O106" s="232"/>
      <c r="Q106" s="15"/>
      <c r="R106" s="50"/>
      <c r="S106" s="21"/>
      <c r="T106" s="15"/>
      <c r="W106" s="50"/>
      <c r="X106" s="15"/>
      <c r="Y106" s="15"/>
      <c r="Z106" s="15"/>
      <c r="AA106" s="15"/>
      <c r="AB106" s="15"/>
      <c r="AC106" s="15"/>
      <c r="AD106" s="15"/>
      <c r="AE106" s="15"/>
      <c r="AF106" s="15"/>
    </row>
    <row r="107" spans="1:32">
      <c r="I107" s="272"/>
      <c r="J107" s="218"/>
      <c r="K107" s="314"/>
      <c r="L107" s="314"/>
      <c r="M107" s="232"/>
      <c r="N107" s="232"/>
      <c r="O107" s="232"/>
      <c r="Q107" s="15"/>
      <c r="R107" s="50"/>
      <c r="S107" s="21"/>
      <c r="T107" s="15"/>
      <c r="W107" s="50"/>
      <c r="X107" s="15"/>
      <c r="Y107" s="15"/>
      <c r="Z107" s="15"/>
      <c r="AA107" s="15"/>
      <c r="AB107" s="15"/>
      <c r="AC107" s="15"/>
      <c r="AD107" s="15"/>
      <c r="AE107" s="15"/>
      <c r="AF107" s="15"/>
    </row>
    <row r="108" spans="1:32">
      <c r="I108" s="272"/>
      <c r="J108" s="218"/>
      <c r="K108" s="314"/>
      <c r="L108" s="314"/>
      <c r="M108" s="232"/>
      <c r="N108" s="232"/>
      <c r="O108" s="232"/>
      <c r="Q108" s="15"/>
      <c r="R108" s="50"/>
      <c r="S108" s="21"/>
      <c r="T108" s="15"/>
      <c r="W108" s="50"/>
      <c r="X108" s="15"/>
      <c r="Y108" s="15"/>
      <c r="Z108" s="15"/>
      <c r="AA108" s="15"/>
      <c r="AB108" s="15"/>
      <c r="AC108" s="15"/>
      <c r="AD108" s="15"/>
      <c r="AE108" s="15"/>
      <c r="AF108" s="15"/>
    </row>
    <row r="109" spans="1:32">
      <c r="I109" s="272"/>
      <c r="J109" s="218"/>
      <c r="K109" s="314"/>
      <c r="L109" s="314"/>
      <c r="M109" s="232"/>
      <c r="N109" s="232"/>
      <c r="O109" s="232"/>
      <c r="Q109" s="15"/>
      <c r="R109" s="50"/>
      <c r="S109" s="21"/>
      <c r="T109" s="15"/>
      <c r="W109" s="50"/>
      <c r="X109" s="15"/>
      <c r="Y109" s="15"/>
      <c r="Z109" s="15"/>
      <c r="AA109" s="15"/>
      <c r="AB109" s="15"/>
      <c r="AC109" s="15"/>
      <c r="AD109" s="15"/>
      <c r="AE109" s="15"/>
      <c r="AF109" s="15"/>
    </row>
    <row r="110" spans="1:32">
      <c r="I110" s="272"/>
      <c r="J110" s="218"/>
      <c r="K110" s="314"/>
      <c r="L110" s="314"/>
      <c r="M110" s="232"/>
      <c r="N110" s="232"/>
      <c r="O110" s="232"/>
      <c r="Q110" s="15"/>
      <c r="R110" s="50"/>
      <c r="S110" s="21"/>
      <c r="T110" s="15"/>
      <c r="W110" s="50"/>
      <c r="X110" s="15"/>
      <c r="Y110" s="15"/>
      <c r="Z110" s="15"/>
      <c r="AA110" s="15"/>
      <c r="AB110" s="15"/>
      <c r="AC110" s="15"/>
      <c r="AD110" s="15"/>
      <c r="AE110" s="15"/>
      <c r="AF110" s="15"/>
    </row>
    <row r="111" spans="1:32">
      <c r="I111" s="272"/>
      <c r="J111" s="218"/>
      <c r="K111" s="314"/>
      <c r="L111" s="314"/>
      <c r="M111" s="232"/>
      <c r="N111" s="232"/>
      <c r="O111" s="232"/>
      <c r="Q111" s="15"/>
      <c r="R111" s="50"/>
      <c r="S111" s="21"/>
      <c r="T111" s="15"/>
      <c r="W111" s="50"/>
      <c r="X111" s="15"/>
      <c r="Y111" s="15"/>
      <c r="Z111" s="15"/>
      <c r="AA111" s="15"/>
      <c r="AB111" s="15"/>
      <c r="AC111" s="15"/>
      <c r="AD111" s="15"/>
      <c r="AE111" s="15"/>
      <c r="AF111" s="15"/>
    </row>
    <row r="112" spans="1:32">
      <c r="I112" s="272"/>
      <c r="J112" s="218"/>
      <c r="K112" s="314"/>
      <c r="L112" s="314"/>
      <c r="M112" s="232"/>
      <c r="N112" s="232"/>
      <c r="O112" s="232"/>
      <c r="Q112" s="15"/>
      <c r="R112" s="50"/>
      <c r="S112" s="21"/>
      <c r="T112" s="15"/>
      <c r="W112" s="50"/>
      <c r="X112" s="15"/>
      <c r="Y112" s="15"/>
      <c r="Z112" s="15"/>
      <c r="AA112" s="15"/>
      <c r="AB112" s="15"/>
      <c r="AC112" s="15"/>
      <c r="AD112" s="15"/>
      <c r="AE112" s="15"/>
      <c r="AF112" s="15"/>
    </row>
    <row r="113" spans="9:32">
      <c r="I113" s="272"/>
      <c r="J113" s="218"/>
      <c r="K113" s="314"/>
      <c r="L113" s="314"/>
      <c r="M113" s="232"/>
      <c r="N113" s="232"/>
      <c r="O113" s="232"/>
      <c r="Q113" s="15"/>
      <c r="R113" s="50"/>
      <c r="S113" s="21"/>
      <c r="T113" s="15"/>
      <c r="W113" s="50"/>
      <c r="X113" s="15"/>
      <c r="Y113" s="15"/>
      <c r="Z113" s="15"/>
      <c r="AA113" s="15"/>
      <c r="AB113" s="15"/>
      <c r="AC113" s="15"/>
      <c r="AD113" s="15"/>
      <c r="AE113" s="15"/>
      <c r="AF113" s="15"/>
    </row>
    <row r="114" spans="9:32">
      <c r="I114" s="272"/>
      <c r="J114" s="218"/>
      <c r="K114" s="314"/>
      <c r="L114" s="314"/>
      <c r="M114" s="232"/>
      <c r="N114" s="232"/>
      <c r="O114" s="232"/>
      <c r="Q114" s="15"/>
      <c r="R114" s="50"/>
      <c r="S114" s="21"/>
      <c r="T114" s="15"/>
      <c r="W114" s="50"/>
      <c r="X114" s="15"/>
      <c r="Y114" s="15"/>
      <c r="Z114" s="15"/>
      <c r="AA114" s="15"/>
      <c r="AB114" s="15"/>
      <c r="AC114" s="15"/>
      <c r="AD114" s="15"/>
      <c r="AE114" s="15"/>
      <c r="AF114" s="15"/>
    </row>
    <row r="115" spans="9:32">
      <c r="I115" s="272"/>
      <c r="J115" s="218"/>
      <c r="K115" s="314"/>
      <c r="L115" s="314"/>
      <c r="M115" s="232"/>
      <c r="N115" s="232"/>
      <c r="O115" s="232"/>
      <c r="Q115" s="15"/>
      <c r="R115" s="50"/>
      <c r="S115" s="21"/>
      <c r="T115" s="15"/>
      <c r="W115" s="50"/>
      <c r="X115" s="15"/>
      <c r="Y115" s="15"/>
      <c r="Z115" s="15"/>
      <c r="AA115" s="15"/>
      <c r="AB115" s="15"/>
      <c r="AC115" s="15"/>
      <c r="AD115" s="15"/>
      <c r="AE115" s="15"/>
      <c r="AF115" s="15"/>
    </row>
    <row r="116" spans="9:32">
      <c r="I116" s="272"/>
      <c r="J116" s="218"/>
      <c r="K116" s="314"/>
      <c r="L116" s="314"/>
      <c r="M116" s="232"/>
      <c r="N116" s="232"/>
      <c r="O116" s="232"/>
      <c r="Q116" s="15"/>
      <c r="R116" s="50"/>
      <c r="S116" s="21"/>
      <c r="T116" s="15"/>
      <c r="W116" s="50"/>
      <c r="X116" s="15"/>
      <c r="Y116" s="15"/>
      <c r="Z116" s="15"/>
      <c r="AA116" s="15"/>
      <c r="AB116" s="15"/>
      <c r="AC116" s="15"/>
      <c r="AD116" s="15"/>
      <c r="AE116" s="15"/>
      <c r="AF116" s="15"/>
    </row>
    <row r="117" spans="9:32">
      <c r="I117" s="272"/>
      <c r="J117" s="218"/>
      <c r="K117" s="314"/>
      <c r="L117" s="314"/>
      <c r="M117" s="232"/>
      <c r="N117" s="232"/>
      <c r="O117" s="232"/>
      <c r="Q117" s="15"/>
      <c r="R117" s="50"/>
      <c r="S117" s="21"/>
      <c r="T117" s="15"/>
      <c r="W117" s="50"/>
      <c r="X117" s="15"/>
      <c r="Y117" s="15"/>
      <c r="Z117" s="15"/>
      <c r="AA117" s="15"/>
      <c r="AB117" s="15"/>
      <c r="AC117" s="15"/>
      <c r="AD117" s="15"/>
      <c r="AE117" s="15"/>
      <c r="AF117" s="15"/>
    </row>
    <row r="118" spans="9:32">
      <c r="I118" s="272"/>
      <c r="J118" s="218"/>
      <c r="K118" s="314"/>
      <c r="L118" s="314"/>
      <c r="M118" s="232"/>
      <c r="N118" s="232"/>
      <c r="O118" s="232"/>
      <c r="Q118" s="15"/>
      <c r="R118" s="50"/>
      <c r="S118" s="21"/>
      <c r="T118" s="15"/>
      <c r="W118" s="50"/>
      <c r="X118" s="15"/>
      <c r="Y118" s="15"/>
      <c r="Z118" s="15"/>
      <c r="AA118" s="15"/>
      <c r="AB118" s="15"/>
      <c r="AC118" s="15"/>
      <c r="AD118" s="15"/>
      <c r="AE118" s="15"/>
      <c r="AF118" s="15"/>
    </row>
    <row r="119" spans="9:32">
      <c r="I119" s="272"/>
      <c r="J119" s="218"/>
      <c r="K119" s="314"/>
      <c r="L119" s="314"/>
      <c r="M119" s="232"/>
      <c r="N119" s="232"/>
      <c r="O119" s="232"/>
      <c r="Q119" s="15"/>
      <c r="R119" s="50"/>
      <c r="S119" s="21"/>
      <c r="T119" s="15"/>
      <c r="W119" s="50"/>
      <c r="X119" s="15"/>
      <c r="Y119" s="15"/>
      <c r="Z119" s="15"/>
      <c r="AA119" s="15"/>
      <c r="AB119" s="15"/>
      <c r="AC119" s="15"/>
      <c r="AD119" s="15"/>
      <c r="AE119" s="15"/>
      <c r="AF119" s="15"/>
    </row>
    <row r="120" spans="9:32">
      <c r="I120" s="272"/>
      <c r="J120" s="218"/>
      <c r="K120" s="314"/>
      <c r="L120" s="314"/>
      <c r="M120" s="232"/>
      <c r="N120" s="232"/>
      <c r="O120" s="232"/>
      <c r="Q120" s="15"/>
      <c r="R120" s="50"/>
      <c r="S120" s="21"/>
      <c r="T120" s="15"/>
      <c r="W120" s="50"/>
      <c r="X120" s="15"/>
      <c r="Y120" s="15"/>
      <c r="Z120" s="15"/>
      <c r="AA120" s="15"/>
      <c r="AB120" s="15"/>
      <c r="AC120" s="15"/>
      <c r="AD120" s="15"/>
      <c r="AE120" s="15"/>
      <c r="AF120" s="15"/>
    </row>
    <row r="121" spans="9:32">
      <c r="I121" s="272"/>
      <c r="J121" s="218"/>
      <c r="K121" s="314"/>
      <c r="L121" s="314"/>
      <c r="M121" s="232"/>
      <c r="N121" s="232"/>
      <c r="O121" s="232"/>
      <c r="Q121" s="15"/>
      <c r="R121" s="50"/>
      <c r="S121" s="21"/>
      <c r="T121" s="15"/>
      <c r="W121" s="50"/>
      <c r="X121" s="15"/>
      <c r="Y121" s="15"/>
      <c r="Z121" s="15"/>
      <c r="AA121" s="15"/>
      <c r="AB121" s="15"/>
      <c r="AC121" s="15"/>
      <c r="AD121" s="15"/>
      <c r="AE121" s="15"/>
      <c r="AF121" s="15"/>
    </row>
    <row r="122" spans="9:32">
      <c r="I122" s="272"/>
      <c r="J122" s="218"/>
      <c r="K122" s="314"/>
      <c r="L122" s="314"/>
      <c r="M122" s="232"/>
      <c r="N122" s="232"/>
      <c r="O122" s="232"/>
      <c r="Q122" s="15"/>
      <c r="R122" s="50"/>
      <c r="S122" s="21"/>
      <c r="T122" s="15"/>
      <c r="W122" s="50"/>
      <c r="X122" s="15"/>
      <c r="Y122" s="15"/>
      <c r="Z122" s="15"/>
      <c r="AA122" s="15"/>
      <c r="AB122" s="15"/>
      <c r="AC122" s="15"/>
      <c r="AD122" s="15"/>
      <c r="AE122" s="15"/>
      <c r="AF122" s="15"/>
    </row>
    <row r="123" spans="9:32">
      <c r="I123" s="272"/>
      <c r="J123" s="218"/>
      <c r="K123" s="314"/>
      <c r="L123" s="314"/>
      <c r="M123" s="232"/>
      <c r="N123" s="232"/>
      <c r="O123" s="232"/>
      <c r="W123" s="50"/>
      <c r="X123" s="15"/>
      <c r="Y123" s="15"/>
      <c r="Z123" s="15"/>
      <c r="AA123" s="15"/>
      <c r="AB123" s="15"/>
      <c r="AC123" s="15"/>
      <c r="AD123" s="15"/>
      <c r="AE123" s="15"/>
      <c r="AF123" s="15"/>
    </row>
    <row r="124" spans="9:32">
      <c r="I124" s="272"/>
      <c r="J124" s="218"/>
      <c r="K124" s="314"/>
      <c r="L124" s="314"/>
      <c r="M124" s="232"/>
      <c r="N124" s="232"/>
      <c r="O124" s="232"/>
      <c r="W124" s="50"/>
      <c r="X124" s="15"/>
      <c r="Y124" s="15"/>
      <c r="Z124" s="15"/>
      <c r="AA124" s="15"/>
      <c r="AB124" s="15"/>
      <c r="AC124" s="15"/>
      <c r="AD124" s="15"/>
      <c r="AE124" s="15"/>
      <c r="AF124" s="15"/>
    </row>
  </sheetData>
  <mergeCells count="235">
    <mergeCell ref="S45:S46"/>
    <mergeCell ref="T45:T46"/>
    <mergeCell ref="T47:T48"/>
    <mergeCell ref="A47:A48"/>
    <mergeCell ref="B47:B48"/>
    <mergeCell ref="C47:C48"/>
    <mergeCell ref="Q45:Q46"/>
    <mergeCell ref="Q47:Q48"/>
    <mergeCell ref="R45:R46"/>
    <mergeCell ref="R47:R48"/>
    <mergeCell ref="S47:S48"/>
    <mergeCell ref="D47:D48"/>
    <mergeCell ref="A45:A46"/>
    <mergeCell ref="B45:B46"/>
    <mergeCell ref="C45:C46"/>
    <mergeCell ref="D45:D46"/>
    <mergeCell ref="F46:F47"/>
    <mergeCell ref="Q43:Q44"/>
    <mergeCell ref="R43:R44"/>
    <mergeCell ref="S43:S44"/>
    <mergeCell ref="T43:T44"/>
    <mergeCell ref="A43:A44"/>
    <mergeCell ref="B43:B44"/>
    <mergeCell ref="C43:C44"/>
    <mergeCell ref="D43:D44"/>
    <mergeCell ref="Q41:Q42"/>
    <mergeCell ref="R41:R42"/>
    <mergeCell ref="S41:S42"/>
    <mergeCell ref="T41:T42"/>
    <mergeCell ref="A41:A42"/>
    <mergeCell ref="B41:B42"/>
    <mergeCell ref="C41:C42"/>
    <mergeCell ref="D41:D42"/>
    <mergeCell ref="G42:G43"/>
    <mergeCell ref="Q39:Q40"/>
    <mergeCell ref="R39:R40"/>
    <mergeCell ref="S39:S40"/>
    <mergeCell ref="T39:T40"/>
    <mergeCell ref="A39:A40"/>
    <mergeCell ref="B39:B40"/>
    <mergeCell ref="C39:C40"/>
    <mergeCell ref="D39:D40"/>
    <mergeCell ref="Q37:Q38"/>
    <mergeCell ref="R37:R38"/>
    <mergeCell ref="S37:S38"/>
    <mergeCell ref="T37:T38"/>
    <mergeCell ref="A37:A38"/>
    <mergeCell ref="B37:B38"/>
    <mergeCell ref="C37:C38"/>
    <mergeCell ref="D37:D38"/>
    <mergeCell ref="Q35:Q36"/>
    <mergeCell ref="R35:R36"/>
    <mergeCell ref="S35:S36"/>
    <mergeCell ref="T35:T36"/>
    <mergeCell ref="A35:A36"/>
    <mergeCell ref="B35:B36"/>
    <mergeCell ref="C35:C36"/>
    <mergeCell ref="D35:D36"/>
    <mergeCell ref="A33:A34"/>
    <mergeCell ref="B33:B34"/>
    <mergeCell ref="C33:C34"/>
    <mergeCell ref="D33:D34"/>
    <mergeCell ref="Q31:Q32"/>
    <mergeCell ref="R31:R32"/>
    <mergeCell ref="S31:S32"/>
    <mergeCell ref="T31:T32"/>
    <mergeCell ref="A31:A32"/>
    <mergeCell ref="B31:B32"/>
    <mergeCell ref="C31:C32"/>
    <mergeCell ref="D31:D32"/>
    <mergeCell ref="Q33:Q34"/>
    <mergeCell ref="R33:R34"/>
    <mergeCell ref="S33:S34"/>
    <mergeCell ref="T33:T34"/>
    <mergeCell ref="G30:G31"/>
    <mergeCell ref="C11:C12"/>
    <mergeCell ref="A11:A12"/>
    <mergeCell ref="A5:A6"/>
    <mergeCell ref="T29:T30"/>
    <mergeCell ref="S13:S14"/>
    <mergeCell ref="S25:S26"/>
    <mergeCell ref="S15:S16"/>
    <mergeCell ref="T19:T20"/>
    <mergeCell ref="T15:T16"/>
    <mergeCell ref="T17:T18"/>
    <mergeCell ref="S27:S28"/>
    <mergeCell ref="T23:T24"/>
    <mergeCell ref="T25:T26"/>
    <mergeCell ref="T13:T14"/>
    <mergeCell ref="S17:S18"/>
    <mergeCell ref="T27:T28"/>
    <mergeCell ref="S23:S24"/>
    <mergeCell ref="S29:S30"/>
    <mergeCell ref="S19:S20"/>
    <mergeCell ref="S21:S22"/>
    <mergeCell ref="T21:T22"/>
    <mergeCell ref="A7:A8"/>
    <mergeCell ref="A9:A10"/>
    <mergeCell ref="Q13:Q14"/>
    <mergeCell ref="A3:A4"/>
    <mergeCell ref="S3:S4"/>
    <mergeCell ref="S7:S8"/>
    <mergeCell ref="S5:S6"/>
    <mergeCell ref="Q3:Q4"/>
    <mergeCell ref="R3:R4"/>
    <mergeCell ref="R5:R6"/>
    <mergeCell ref="R7:R8"/>
    <mergeCell ref="T3:T4"/>
    <mergeCell ref="T5:T6"/>
    <mergeCell ref="T7:T8"/>
    <mergeCell ref="Q7:Q8"/>
    <mergeCell ref="C7:C8"/>
    <mergeCell ref="B7:B8"/>
    <mergeCell ref="C3:C4"/>
    <mergeCell ref="B3:B4"/>
    <mergeCell ref="B5:B6"/>
    <mergeCell ref="E6:E7"/>
    <mergeCell ref="F4:F5"/>
    <mergeCell ref="O4:O5"/>
    <mergeCell ref="T9:T10"/>
    <mergeCell ref="S9:S10"/>
    <mergeCell ref="R9:R10"/>
    <mergeCell ref="T11:T12"/>
    <mergeCell ref="Q9:Q10"/>
    <mergeCell ref="S11:S12"/>
    <mergeCell ref="D11:D12"/>
    <mergeCell ref="R13:R14"/>
    <mergeCell ref="R11:R12"/>
    <mergeCell ref="Q11:Q12"/>
    <mergeCell ref="D13:D14"/>
    <mergeCell ref="F10:F11"/>
    <mergeCell ref="G8:G9"/>
    <mergeCell ref="R23:R24"/>
    <mergeCell ref="R17:R18"/>
    <mergeCell ref="Q15:Q16"/>
    <mergeCell ref="R15:R16"/>
    <mergeCell ref="D21:D22"/>
    <mergeCell ref="R21:R22"/>
    <mergeCell ref="Q21:Q22"/>
    <mergeCell ref="Q19:Q20"/>
    <mergeCell ref="Q17:Q18"/>
    <mergeCell ref="E16:E17"/>
    <mergeCell ref="E20:E21"/>
    <mergeCell ref="G18:G19"/>
    <mergeCell ref="L24:L25"/>
    <mergeCell ref="C15:C16"/>
    <mergeCell ref="B15:B16"/>
    <mergeCell ref="A13:A14"/>
    <mergeCell ref="D15:D16"/>
    <mergeCell ref="A15:A16"/>
    <mergeCell ref="C17:C18"/>
    <mergeCell ref="A21:A22"/>
    <mergeCell ref="B21:B22"/>
    <mergeCell ref="C21:C22"/>
    <mergeCell ref="B9:B10"/>
    <mergeCell ref="C5:C6"/>
    <mergeCell ref="R29:R30"/>
    <mergeCell ref="Q29:Q30"/>
    <mergeCell ref="A29:A30"/>
    <mergeCell ref="C29:C30"/>
    <mergeCell ref="D29:D30"/>
    <mergeCell ref="B29:B30"/>
    <mergeCell ref="A23:A24"/>
    <mergeCell ref="D27:D28"/>
    <mergeCell ref="B23:B24"/>
    <mergeCell ref="A27:A28"/>
    <mergeCell ref="C27:C28"/>
    <mergeCell ref="B27:B28"/>
    <mergeCell ref="R27:R28"/>
    <mergeCell ref="Q27:Q28"/>
    <mergeCell ref="Q25:Q26"/>
    <mergeCell ref="R25:R26"/>
    <mergeCell ref="Q23:Q24"/>
    <mergeCell ref="R19:R20"/>
    <mergeCell ref="A25:A26"/>
    <mergeCell ref="A17:A18"/>
    <mergeCell ref="B17:B18"/>
    <mergeCell ref="C19:C20"/>
    <mergeCell ref="E55:G55"/>
    <mergeCell ref="K51:L51"/>
    <mergeCell ref="I51:J51"/>
    <mergeCell ref="K50:L50"/>
    <mergeCell ref="I50:J50"/>
    <mergeCell ref="E1:P1"/>
    <mergeCell ref="Q5:Q6"/>
    <mergeCell ref="C9:C10"/>
    <mergeCell ref="A19:A20"/>
    <mergeCell ref="B25:B26"/>
    <mergeCell ref="C23:C24"/>
    <mergeCell ref="B13:B14"/>
    <mergeCell ref="D19:D20"/>
    <mergeCell ref="B19:B20"/>
    <mergeCell ref="D17:D18"/>
    <mergeCell ref="D25:D26"/>
    <mergeCell ref="D23:D24"/>
    <mergeCell ref="D3:D4"/>
    <mergeCell ref="C25:C26"/>
    <mergeCell ref="B11:B12"/>
    <mergeCell ref="C13:C14"/>
    <mergeCell ref="D5:D6"/>
    <mergeCell ref="D7:D8"/>
    <mergeCell ref="D9:D10"/>
    <mergeCell ref="E28:E29"/>
    <mergeCell ref="E32:E33"/>
    <mergeCell ref="E40:E41"/>
    <mergeCell ref="E44:E45"/>
    <mergeCell ref="F14:F15"/>
    <mergeCell ref="F22:F23"/>
    <mergeCell ref="F26:F27"/>
    <mergeCell ref="F34:F35"/>
    <mergeCell ref="F38:F39"/>
    <mergeCell ref="J49:K49"/>
    <mergeCell ref="J25:K25"/>
    <mergeCell ref="I24:I25"/>
    <mergeCell ref="H36:H37"/>
    <mergeCell ref="H12:H13"/>
    <mergeCell ref="P6:P7"/>
    <mergeCell ref="P16:P17"/>
    <mergeCell ref="P20:P21"/>
    <mergeCell ref="P28:P29"/>
    <mergeCell ref="P32:P33"/>
    <mergeCell ref="P42:P43"/>
    <mergeCell ref="O10:O11"/>
    <mergeCell ref="O14:O15"/>
    <mergeCell ref="O22:O23"/>
    <mergeCell ref="O26:O27"/>
    <mergeCell ref="O34:O35"/>
    <mergeCell ref="O38:O39"/>
    <mergeCell ref="O44:O45"/>
    <mergeCell ref="N40:N41"/>
    <mergeCell ref="N30:N31"/>
    <mergeCell ref="N18:N19"/>
    <mergeCell ref="N8:N9"/>
    <mergeCell ref="M12:M13"/>
    <mergeCell ref="M36:M37"/>
  </mergeCells>
  <phoneticPr fontId="4"/>
  <conditionalFormatting sqref="E5 E8 F24 F12 F9 F7 G4 G11 G23 G35 H19 I37 L37 M8 M19 M41 N11 N23 N35 N43 O3 O7 O24 P5 P8 G14 G26 G38 F20 H30 H8 I12 L12 N14 O20 N26 N38 N4">
    <cfRule type="expression" dxfId="463" priority="532">
      <formula>COUNTBLANK(E3)=1</formula>
    </cfRule>
  </conditionalFormatting>
  <conditionalFormatting sqref="E6">
    <cfRule type="expression" dxfId="462" priority="529">
      <formula>E5&lt;E8</formula>
    </cfRule>
    <cfRule type="expression" dxfId="461" priority="531">
      <formula>COUNTBLANK(E5)=1</formula>
    </cfRule>
  </conditionalFormatting>
  <conditionalFormatting sqref="E19 E22">
    <cfRule type="expression" dxfId="460" priority="522">
      <formula>COUNTBLANK(E19)=1</formula>
    </cfRule>
  </conditionalFormatting>
  <conditionalFormatting sqref="E20">
    <cfRule type="expression" dxfId="459" priority="519">
      <formula>E19&lt;E22</formula>
    </cfRule>
    <cfRule type="expression" dxfId="458" priority="521">
      <formula>COUNTBLANK(E19)=1</formula>
    </cfRule>
  </conditionalFormatting>
  <conditionalFormatting sqref="F6">
    <cfRule type="expression" dxfId="457" priority="460">
      <formula>F7&lt;F3</formula>
    </cfRule>
    <cfRule type="expression" dxfId="456" priority="502">
      <formula>COUNTBLANK(F7)=1</formula>
    </cfRule>
  </conditionalFormatting>
  <conditionalFormatting sqref="H18">
    <cfRule type="expression" dxfId="455" priority="328">
      <formula>H8&gt;H19</formula>
    </cfRule>
    <cfRule type="expression" dxfId="454" priority="338">
      <formula>COUNTBLANK(H8)=1</formula>
    </cfRule>
    <cfRule type="expression" dxfId="453" priority="499">
      <formula>COUNTBLANK(H19)=1</formula>
    </cfRule>
  </conditionalFormatting>
  <conditionalFormatting sqref="I36">
    <cfRule type="expression" dxfId="452" priority="498">
      <formula>COUNTBLANK(I37)=1</formula>
    </cfRule>
  </conditionalFormatting>
  <conditionalFormatting sqref="G10">
    <cfRule type="expression" dxfId="451" priority="353">
      <formula>COUNTBLANK(G4)=1</formula>
    </cfRule>
    <cfRule type="expression" dxfId="450" priority="359">
      <formula>G11&lt;G4</formula>
    </cfRule>
    <cfRule type="expression" dxfId="449" priority="495">
      <formula>COUNTBLANK(G11)=1</formula>
    </cfRule>
  </conditionalFormatting>
  <conditionalFormatting sqref="G22">
    <cfRule type="expression" dxfId="448" priority="280">
      <formula>G14&gt;G23</formula>
    </cfRule>
    <cfRule type="expression" dxfId="447" priority="494">
      <formula>COUNTBLANK(G23)=1</formula>
    </cfRule>
  </conditionalFormatting>
  <conditionalFormatting sqref="F10">
    <cfRule type="expression" dxfId="446" priority="490">
      <formula>F9&lt;F12</formula>
    </cfRule>
    <cfRule type="expression" dxfId="445" priority="492">
      <formula>COUNTBLANK(F9)=1</formula>
    </cfRule>
  </conditionalFormatting>
  <conditionalFormatting sqref="E10">
    <cfRule type="expression" dxfId="444" priority="486">
      <formula>F9&lt;F12</formula>
    </cfRule>
    <cfRule type="expression" dxfId="443" priority="488">
      <formula>COUNTBLANK(F9)=1</formula>
    </cfRule>
  </conditionalFormatting>
  <conditionalFormatting sqref="E11">
    <cfRule type="expression" dxfId="442" priority="485">
      <formula>F12&lt;F9</formula>
    </cfRule>
    <cfRule type="expression" dxfId="441" priority="487">
      <formula>COUNTBLANK(F12)=1</formula>
    </cfRule>
  </conditionalFormatting>
  <conditionalFormatting sqref="F37">
    <cfRule type="expression" dxfId="440" priority="484">
      <formula>COUNTBLANK(F37)=1</formula>
    </cfRule>
  </conditionalFormatting>
  <conditionalFormatting sqref="F38">
    <cfRule type="expression" dxfId="439" priority="481">
      <formula>F37&lt;F40</formula>
    </cfRule>
    <cfRule type="expression" dxfId="438" priority="483">
      <formula>COUNTBLANK(F37)=1</formula>
    </cfRule>
  </conditionalFormatting>
  <conditionalFormatting sqref="E38">
    <cfRule type="expression" dxfId="437" priority="477">
      <formula>F37&lt;F40</formula>
    </cfRule>
    <cfRule type="expression" dxfId="436" priority="479">
      <formula>COUNTBLANK(F37)=1</formula>
    </cfRule>
  </conditionalFormatting>
  <conditionalFormatting sqref="E39">
    <cfRule type="expression" dxfId="435" priority="476">
      <formula>F40&lt;F37</formula>
    </cfRule>
    <cfRule type="expression" dxfId="434" priority="478">
      <formula>COUNTBLANK(F40)=1</formula>
    </cfRule>
  </conditionalFormatting>
  <conditionalFormatting sqref="F3">
    <cfRule type="expression" dxfId="433" priority="475">
      <formula>COUNTBLANK(F3)=1</formula>
    </cfRule>
  </conditionalFormatting>
  <conditionalFormatting sqref="F4">
    <cfRule type="expression" dxfId="432" priority="457">
      <formula>F3&lt;F7</formula>
    </cfRule>
    <cfRule type="expression" dxfId="431" priority="474">
      <formula>COUNTBLANK(F3)=1</formula>
    </cfRule>
  </conditionalFormatting>
  <conditionalFormatting sqref="E4">
    <cfRule type="expression" dxfId="430" priority="456">
      <formula>F3&lt;F7</formula>
    </cfRule>
    <cfRule type="expression" dxfId="429" priority="472">
      <formula>COUNTBLANK(F3)=1</formula>
    </cfRule>
  </conditionalFormatting>
  <conditionalFormatting sqref="E15 E18 F17">
    <cfRule type="expression" dxfId="428" priority="455">
      <formula>COUNTBLANK(E15)=1</formula>
    </cfRule>
  </conditionalFormatting>
  <conditionalFormatting sqref="E16">
    <cfRule type="expression" dxfId="427" priority="452">
      <formula>E15&lt;E18</formula>
    </cfRule>
    <cfRule type="expression" dxfId="426" priority="454">
      <formula>COUNTBLANK(E15)=1</formula>
    </cfRule>
  </conditionalFormatting>
  <conditionalFormatting sqref="F16">
    <cfRule type="expression" dxfId="425" priority="446">
      <formula>F17&lt;F13</formula>
    </cfRule>
    <cfRule type="expression" dxfId="424" priority="450">
      <formula>COUNTBLANK(F17)=1</formula>
    </cfRule>
  </conditionalFormatting>
  <conditionalFormatting sqref="F13">
    <cfRule type="expression" dxfId="423" priority="449">
      <formula>COUNTBLANK(F13)=1</formula>
    </cfRule>
  </conditionalFormatting>
  <conditionalFormatting sqref="F14">
    <cfRule type="expression" dxfId="422" priority="443">
      <formula>F13&lt;F17</formula>
    </cfRule>
    <cfRule type="expression" dxfId="421" priority="448">
      <formula>COUNTBLANK(F13)=1</formula>
    </cfRule>
  </conditionalFormatting>
  <conditionalFormatting sqref="E14">
    <cfRule type="expression" dxfId="420" priority="442">
      <formula>F13&lt;F17</formula>
    </cfRule>
    <cfRule type="expression" dxfId="419" priority="447">
      <formula>COUNTBLANK(F13)=1</formula>
    </cfRule>
  </conditionalFormatting>
  <conditionalFormatting sqref="E27 E30 F29">
    <cfRule type="expression" dxfId="418" priority="441">
      <formula>COUNTBLANK(E27)=1</formula>
    </cfRule>
  </conditionalFormatting>
  <conditionalFormatting sqref="E28">
    <cfRule type="expression" dxfId="417" priority="438">
      <formula>E27&lt;E30</formula>
    </cfRule>
    <cfRule type="expression" dxfId="416" priority="440">
      <formula>COUNTBLANK(E27)=1</formula>
    </cfRule>
  </conditionalFormatting>
  <conditionalFormatting sqref="F28">
    <cfRule type="expression" dxfId="415" priority="432">
      <formula>F29&lt;F25</formula>
    </cfRule>
    <cfRule type="expression" dxfId="414" priority="436">
      <formula>COUNTBLANK(F29)=1</formula>
    </cfRule>
  </conditionalFormatting>
  <conditionalFormatting sqref="F25">
    <cfRule type="expression" dxfId="413" priority="435">
      <formula>COUNTBLANK(F25)=1</formula>
    </cfRule>
  </conditionalFormatting>
  <conditionalFormatting sqref="F26">
    <cfRule type="expression" dxfId="412" priority="429">
      <formula>F25&lt;F29</formula>
    </cfRule>
    <cfRule type="expression" dxfId="411" priority="434">
      <formula>COUNTBLANK(F25)=1</formula>
    </cfRule>
  </conditionalFormatting>
  <conditionalFormatting sqref="E26">
    <cfRule type="expression" dxfId="410" priority="428">
      <formula>F25&lt;F29</formula>
    </cfRule>
    <cfRule type="expression" dxfId="409" priority="433">
      <formula>COUNTBLANK(F25)=1</formula>
    </cfRule>
  </conditionalFormatting>
  <conditionalFormatting sqref="E23">
    <cfRule type="expression" dxfId="408" priority="424">
      <formula>F24&lt;F20</formula>
    </cfRule>
    <cfRule type="expression" dxfId="407" priority="425">
      <formula>COUNTBLANK(F24)=1</formula>
    </cfRule>
  </conditionalFormatting>
  <conditionalFormatting sqref="G4">
    <cfRule type="expression" dxfId="406" priority="415">
      <formula>COUNTBLANK(G4)=1</formula>
    </cfRule>
  </conditionalFormatting>
  <conditionalFormatting sqref="G14">
    <cfRule type="expression" dxfId="405" priority="414">
      <formula>COUNTBLANK(G14)=1</formula>
    </cfRule>
  </conditionalFormatting>
  <conditionalFormatting sqref="G26">
    <cfRule type="expression" dxfId="404" priority="413">
      <formula>COUNTBLANK(G26)=1</formula>
    </cfRule>
  </conditionalFormatting>
  <conditionalFormatting sqref="G38">
    <cfRule type="expression" dxfId="403" priority="412">
      <formula>COUNTBLANK(G38)=1</formula>
    </cfRule>
  </conditionalFormatting>
  <conditionalFormatting sqref="F20">
    <cfRule type="expression" dxfId="402" priority="409">
      <formula>COUNTBLANK(F20)=1</formula>
    </cfRule>
  </conditionalFormatting>
  <conditionalFormatting sqref="H30">
    <cfRule type="expression" dxfId="401" priority="408">
      <formula>COUNTBLANK(H30)=1</formula>
    </cfRule>
  </conditionalFormatting>
  <conditionalFormatting sqref="H8">
    <cfRule type="expression" dxfId="400" priority="407">
      <formula>COUNTBLANK(H8)=1</formula>
    </cfRule>
  </conditionalFormatting>
  <conditionalFormatting sqref="I12">
    <cfRule type="expression" dxfId="399" priority="406">
      <formula>COUNTBLANK(I12)=1</formula>
    </cfRule>
  </conditionalFormatting>
  <conditionalFormatting sqref="F21">
    <cfRule type="expression" dxfId="398" priority="402">
      <formula>F20&lt;F24</formula>
    </cfRule>
    <cfRule type="expression" dxfId="397" priority="403">
      <formula>COUNTBLANK(F20)=1</formula>
    </cfRule>
  </conditionalFormatting>
  <conditionalFormatting sqref="F22">
    <cfRule type="expression" dxfId="396" priority="396">
      <formula>COUNTBLANK(F20)=1</formula>
    </cfRule>
    <cfRule type="expression" dxfId="395" priority="397">
      <formula>F20&lt;F24</formula>
    </cfRule>
  </conditionalFormatting>
  <conditionalFormatting sqref="F36 F32">
    <cfRule type="expression" dxfId="394" priority="395">
      <formula>COUNTBLANK(F32)=1</formula>
    </cfRule>
  </conditionalFormatting>
  <conditionalFormatting sqref="E31 E34">
    <cfRule type="expression" dxfId="393" priority="394">
      <formula>COUNTBLANK(E31)=1</formula>
    </cfRule>
  </conditionalFormatting>
  <conditionalFormatting sqref="E32">
    <cfRule type="expression" dxfId="392" priority="391">
      <formula>E31&lt;E34</formula>
    </cfRule>
    <cfRule type="expression" dxfId="391" priority="393">
      <formula>COUNTBLANK(E31)=1</formula>
    </cfRule>
  </conditionalFormatting>
  <conditionalFormatting sqref="E35">
    <cfRule type="expression" dxfId="390" priority="386">
      <formula>F36&lt;F32</formula>
    </cfRule>
    <cfRule type="expression" dxfId="389" priority="387">
      <formula>COUNTBLANK(F36)=1</formula>
    </cfRule>
  </conditionalFormatting>
  <conditionalFormatting sqref="F32">
    <cfRule type="expression" dxfId="388" priority="385">
      <formula>COUNTBLANK(F32)=1</formula>
    </cfRule>
  </conditionalFormatting>
  <conditionalFormatting sqref="F33">
    <cfRule type="expression" dxfId="387" priority="383">
      <formula>F32&lt;F36</formula>
    </cfRule>
    <cfRule type="expression" dxfId="386" priority="384">
      <formula>COUNTBLANK(F32)=1</formula>
    </cfRule>
  </conditionalFormatting>
  <conditionalFormatting sqref="F34">
    <cfRule type="expression" dxfId="385" priority="381">
      <formula>COUNTBLANK(F32)=1</formula>
    </cfRule>
    <cfRule type="expression" dxfId="384" priority="382">
      <formula>F32&lt;F36</formula>
    </cfRule>
  </conditionalFormatting>
  <conditionalFormatting sqref="E44">
    <cfRule type="expression" dxfId="383" priority="379">
      <formula>COUNTBLANK(E44)=1</formula>
    </cfRule>
  </conditionalFormatting>
  <conditionalFormatting sqref="G5">
    <cfRule type="expression" dxfId="382" priority="364">
      <formula>G4&lt;G11</formula>
    </cfRule>
    <cfRule type="expression" dxfId="381" priority="365">
      <formula>COUNTBLANK(G4)=1</formula>
    </cfRule>
  </conditionalFormatting>
  <conditionalFormatting sqref="G6">
    <cfRule type="expression" dxfId="380" priority="357">
      <formula>COUNTBLANK(G4)=1</formula>
    </cfRule>
    <cfRule type="expression" dxfId="379" priority="363">
      <formula>G4&lt;G11</formula>
    </cfRule>
  </conditionalFormatting>
  <conditionalFormatting sqref="G7">
    <cfRule type="expression" dxfId="378" priority="356">
      <formula>COUNTBLANK(G4)=1</formula>
    </cfRule>
    <cfRule type="expression" dxfId="377" priority="362">
      <formula>G4&lt;G11</formula>
    </cfRule>
  </conditionalFormatting>
  <conditionalFormatting sqref="G8">
    <cfRule type="expression" dxfId="376" priority="355">
      <formula>COUNTBLANK(G4)=1</formula>
    </cfRule>
    <cfRule type="expression" dxfId="375" priority="361">
      <formula>G4&lt;G11</formula>
    </cfRule>
  </conditionalFormatting>
  <conditionalFormatting sqref="G20:G22">
    <cfRule type="expression" dxfId="374" priority="358">
      <formula>COUNTBLANK($G$14)=1</formula>
    </cfRule>
  </conditionalFormatting>
  <conditionalFormatting sqref="H9">
    <cfRule type="expression" dxfId="373" priority="337">
      <formula>H8&lt;H19</formula>
    </cfRule>
    <cfRule type="expression" dxfId="372" priority="352">
      <formula>COUNTBLANK(H8)=1</formula>
    </cfRule>
  </conditionalFormatting>
  <conditionalFormatting sqref="H10">
    <cfRule type="expression" dxfId="371" priority="336">
      <formula>H8&lt;H19</formula>
    </cfRule>
    <cfRule type="expression" dxfId="370" priority="346">
      <formula>COUNTBLANK(H8)=1</formula>
    </cfRule>
  </conditionalFormatting>
  <conditionalFormatting sqref="H11">
    <cfRule type="expression" dxfId="369" priority="335">
      <formula>H8&lt;H19</formula>
    </cfRule>
    <cfRule type="expression" dxfId="368" priority="345">
      <formula>COUNTBLANK(H8)=1</formula>
    </cfRule>
  </conditionalFormatting>
  <conditionalFormatting sqref="H12">
    <cfRule type="expression" dxfId="367" priority="334">
      <formula>H8&lt;H19</formula>
    </cfRule>
    <cfRule type="expression" dxfId="366" priority="344">
      <formula>COUNTBLANK(H8)=1</formula>
    </cfRule>
  </conditionalFormatting>
  <conditionalFormatting sqref="H14">
    <cfRule type="expression" dxfId="365" priority="332">
      <formula>H8&gt;H19</formula>
    </cfRule>
    <cfRule type="expression" dxfId="364" priority="342">
      <formula>COUNTBLANK(H8)=1</formula>
    </cfRule>
  </conditionalFormatting>
  <conditionalFormatting sqref="H15">
    <cfRule type="expression" dxfId="363" priority="331">
      <formula>H8&gt;H19</formula>
    </cfRule>
    <cfRule type="expression" dxfId="362" priority="341">
      <formula>COUNTBLANK(H8)=1</formula>
    </cfRule>
  </conditionalFormatting>
  <conditionalFormatting sqref="H16">
    <cfRule type="expression" dxfId="361" priority="330">
      <formula>H8&gt;H19</formula>
    </cfRule>
    <cfRule type="expression" dxfId="360" priority="340">
      <formula>COUNTBLANK(H8)=1</formula>
    </cfRule>
  </conditionalFormatting>
  <conditionalFormatting sqref="H17">
    <cfRule type="expression" dxfId="359" priority="329">
      <formula>H8&gt;H19</formula>
    </cfRule>
    <cfRule type="expression" dxfId="358" priority="339">
      <formula>COUNTBLANK(H8)=1</formula>
    </cfRule>
  </conditionalFormatting>
  <conditionalFormatting sqref="H31">
    <cfRule type="expression" dxfId="357" priority="316">
      <formula>H30&lt;H41</formula>
    </cfRule>
    <cfRule type="expression" dxfId="356" priority="326">
      <formula>COUNTBLANK(H30)=1</formula>
    </cfRule>
  </conditionalFormatting>
  <conditionalFormatting sqref="H32">
    <cfRule type="expression" dxfId="355" priority="315">
      <formula>H30&lt;H41</formula>
    </cfRule>
    <cfRule type="expression" dxfId="354" priority="325">
      <formula>COUNTBLANK(H30)=1</formula>
    </cfRule>
  </conditionalFormatting>
  <conditionalFormatting sqref="H33">
    <cfRule type="expression" dxfId="353" priority="314">
      <formula>H30&lt;H41</formula>
    </cfRule>
    <cfRule type="expression" dxfId="352" priority="324">
      <formula>COUNTBLANK(H30)=1</formula>
    </cfRule>
  </conditionalFormatting>
  <conditionalFormatting sqref="H34">
    <cfRule type="expression" dxfId="351" priority="313">
      <formula>H30&lt;H41</formula>
    </cfRule>
    <cfRule type="expression" dxfId="350" priority="323">
      <formula>COUNTBLANK(H30)=1</formula>
    </cfRule>
  </conditionalFormatting>
  <conditionalFormatting sqref="H35">
    <cfRule type="expression" dxfId="349" priority="312">
      <formula>H30&lt;H41</formula>
    </cfRule>
    <cfRule type="expression" dxfId="348" priority="322">
      <formula>COUNTBLANK(H30)=1</formula>
    </cfRule>
  </conditionalFormatting>
  <conditionalFormatting sqref="H36">
    <cfRule type="expression" dxfId="347" priority="311">
      <formula>H30&lt;H41</formula>
    </cfRule>
    <cfRule type="expression" dxfId="346" priority="321">
      <formula>COUNTBLANK(H30)=1</formula>
    </cfRule>
  </conditionalFormatting>
  <conditionalFormatting sqref="H38">
    <cfRule type="expression" dxfId="345" priority="309">
      <formula>H30&gt;H41</formula>
    </cfRule>
    <cfRule type="expression" dxfId="344" priority="319">
      <formula>COUNTBLANK(H30)=1</formula>
    </cfRule>
  </conditionalFormatting>
  <conditionalFormatting sqref="H39">
    <cfRule type="expression" dxfId="343" priority="308">
      <formula>H30&gt;H41</formula>
    </cfRule>
    <cfRule type="expression" dxfId="342" priority="318">
      <formula>COUNTBLANK(H30)=1</formula>
    </cfRule>
  </conditionalFormatting>
  <conditionalFormatting sqref="G39">
    <cfRule type="expression" dxfId="341" priority="302">
      <formula>G38&lt;G45</formula>
    </cfRule>
    <cfRule type="expression" dxfId="340" priority="303">
      <formula>COUNTBLANK(G38)=1</formula>
    </cfRule>
  </conditionalFormatting>
  <conditionalFormatting sqref="G40">
    <cfRule type="expression" dxfId="339" priority="296">
      <formula>COUNTBLANK(G38)=1</formula>
    </cfRule>
    <cfRule type="expression" dxfId="338" priority="301">
      <formula>G38&lt;G45</formula>
    </cfRule>
  </conditionalFormatting>
  <conditionalFormatting sqref="G41">
    <cfRule type="expression" dxfId="337" priority="295">
      <formula>COUNTBLANK(G38)=1</formula>
    </cfRule>
    <cfRule type="expression" dxfId="336" priority="300">
      <formula>G38&gt;G45</formula>
    </cfRule>
  </conditionalFormatting>
  <conditionalFormatting sqref="G42">
    <cfRule type="expression" dxfId="335" priority="294">
      <formula>COUNTBLANK(G38)=1</formula>
    </cfRule>
    <cfRule type="expression" dxfId="334" priority="299">
      <formula>G38&gt;G45</formula>
    </cfRule>
  </conditionalFormatting>
  <conditionalFormatting sqref="G15">
    <cfRule type="expression" dxfId="333" priority="287">
      <formula>G14&lt;G23</formula>
    </cfRule>
    <cfRule type="expression" dxfId="332" priority="291">
      <formula>COUNTBLANK(G14)=1</formula>
    </cfRule>
  </conditionalFormatting>
  <conditionalFormatting sqref="G16">
    <cfRule type="expression" dxfId="331" priority="286">
      <formula>G14&lt;G23</formula>
    </cfRule>
    <cfRule type="expression" dxfId="330" priority="290">
      <formula>COUNTBLANK(G14)=1</formula>
    </cfRule>
  </conditionalFormatting>
  <conditionalFormatting sqref="G17">
    <cfRule type="expression" dxfId="329" priority="285">
      <formula>G14&lt;G23</formula>
    </cfRule>
    <cfRule type="expression" dxfId="328" priority="289">
      <formula>COUNTBLANK(G14)=1</formula>
    </cfRule>
  </conditionalFormatting>
  <conditionalFormatting sqref="G18">
    <cfRule type="expression" dxfId="327" priority="284">
      <formula>G14&lt;G23</formula>
    </cfRule>
    <cfRule type="expression" dxfId="326" priority="288">
      <formula>COUNTBLANK(G14)=1</formula>
    </cfRule>
  </conditionalFormatting>
  <conditionalFormatting sqref="G20">
    <cfRule type="expression" dxfId="325" priority="282">
      <formula>G14&gt;G23</formula>
    </cfRule>
  </conditionalFormatting>
  <conditionalFormatting sqref="G21">
    <cfRule type="expression" dxfId="324" priority="281">
      <formula>G14&gt;G23</formula>
    </cfRule>
  </conditionalFormatting>
  <conditionalFormatting sqref="G34">
    <cfRule type="expression" dxfId="323" priority="266">
      <formula>G26&gt;G35</formula>
    </cfRule>
    <cfRule type="expression" dxfId="322" priority="279">
      <formula>COUNTBLANK(G35)=1</formula>
    </cfRule>
  </conditionalFormatting>
  <conditionalFormatting sqref="G32:G34">
    <cfRule type="expression" dxfId="321" priority="278">
      <formula>COUNTBLANK($G$14)=1</formula>
    </cfRule>
  </conditionalFormatting>
  <conditionalFormatting sqref="G27">
    <cfRule type="expression" dxfId="320" priority="273">
      <formula>G26&lt;G35</formula>
    </cfRule>
    <cfRule type="expression" dxfId="319" priority="277">
      <formula>COUNTBLANK(G26)=1</formula>
    </cfRule>
  </conditionalFormatting>
  <conditionalFormatting sqref="G28">
    <cfRule type="expression" dxfId="318" priority="272">
      <formula>G26&lt;G35</formula>
    </cfRule>
    <cfRule type="expression" dxfId="317" priority="276">
      <formula>COUNTBLANK(G26)=1</formula>
    </cfRule>
  </conditionalFormatting>
  <conditionalFormatting sqref="G29">
    <cfRule type="expression" dxfId="316" priority="271">
      <formula>G26&lt;G35</formula>
    </cfRule>
    <cfRule type="expression" dxfId="315" priority="275">
      <formula>COUNTBLANK(G26)=1</formula>
    </cfRule>
  </conditionalFormatting>
  <conditionalFormatting sqref="G30">
    <cfRule type="expression" dxfId="314" priority="270">
      <formula>G26&lt;G35</formula>
    </cfRule>
    <cfRule type="expression" dxfId="313" priority="274">
      <formula>COUNTBLANK(G26)=1</formula>
    </cfRule>
  </conditionalFormatting>
  <conditionalFormatting sqref="G32">
    <cfRule type="expression" dxfId="312" priority="268">
      <formula>G26&gt;G35</formula>
    </cfRule>
  </conditionalFormatting>
  <conditionalFormatting sqref="G33">
    <cfRule type="expression" dxfId="311" priority="267">
      <formula>G26&gt;G35</formula>
    </cfRule>
  </conditionalFormatting>
  <conditionalFormatting sqref="I13:I24 I26:I36">
    <cfRule type="expression" dxfId="310" priority="265">
      <formula>COUNTBLANK($I$12)=1</formula>
    </cfRule>
  </conditionalFormatting>
  <conditionalFormatting sqref="I13:I24">
    <cfRule type="expression" dxfId="309" priority="242">
      <formula>I13&lt;I25</formula>
    </cfRule>
  </conditionalFormatting>
  <conditionalFormatting sqref="I26:I36">
    <cfRule type="cellIs" dxfId="308" priority="241" operator="lessThan">
      <formula>$I$13</formula>
    </cfRule>
  </conditionalFormatting>
  <conditionalFormatting sqref="L36">
    <cfRule type="expression" dxfId="307" priority="240">
      <formula>COUNTBLANK(L37)=1</formula>
    </cfRule>
  </conditionalFormatting>
  <conditionalFormatting sqref="L13:L24 L26:L36">
    <cfRule type="expression" dxfId="306" priority="239">
      <formula>COUNTBLANK($L$12)=1</formula>
    </cfRule>
  </conditionalFormatting>
  <conditionalFormatting sqref="L13:L24">
    <cfRule type="expression" dxfId="305" priority="238">
      <formula>L13&lt;L25</formula>
    </cfRule>
  </conditionalFormatting>
  <conditionalFormatting sqref="L26:L36">
    <cfRule type="cellIs" dxfId="304" priority="237" operator="lessThan">
      <formula>$L$12</formula>
    </cfRule>
  </conditionalFormatting>
  <conditionalFormatting sqref="L12">
    <cfRule type="expression" dxfId="303" priority="236">
      <formula>COUNTBLANK(L12)=1</formula>
    </cfRule>
  </conditionalFormatting>
  <conditionalFormatting sqref="M18">
    <cfRule type="expression" dxfId="302" priority="215">
      <formula>M8&gt;M19</formula>
    </cfRule>
    <cfRule type="expression" dxfId="301" priority="225">
      <formula>COUNTBLANK(M8)=1</formula>
    </cfRule>
    <cfRule type="expression" dxfId="300" priority="235">
      <formula>COUNTBLANK(M19)=1</formula>
    </cfRule>
  </conditionalFormatting>
  <conditionalFormatting sqref="M9">
    <cfRule type="expression" dxfId="299" priority="224">
      <formula>M8&lt;M19</formula>
    </cfRule>
    <cfRule type="expression" dxfId="298" priority="234">
      <formula>COUNTBLANK(M8)=1</formula>
    </cfRule>
  </conditionalFormatting>
  <conditionalFormatting sqref="M10">
    <cfRule type="expression" dxfId="297" priority="223">
      <formula>M8&lt;M19</formula>
    </cfRule>
    <cfRule type="expression" dxfId="296" priority="233">
      <formula>COUNTBLANK(M8)=1</formula>
    </cfRule>
  </conditionalFormatting>
  <conditionalFormatting sqref="M11">
    <cfRule type="expression" dxfId="295" priority="222">
      <formula>M8&lt;M19</formula>
    </cfRule>
    <cfRule type="expression" dxfId="294" priority="232">
      <formula>COUNTBLANK(M8)=1</formula>
    </cfRule>
  </conditionalFormatting>
  <conditionalFormatting sqref="M12">
    <cfRule type="expression" dxfId="293" priority="221">
      <formula>M8&lt;M19</formula>
    </cfRule>
    <cfRule type="expression" dxfId="292" priority="231">
      <formula>COUNTBLANK(M8)=1</formula>
    </cfRule>
  </conditionalFormatting>
  <conditionalFormatting sqref="M14">
    <cfRule type="expression" dxfId="291" priority="219">
      <formula>M8&gt;M19</formula>
    </cfRule>
    <cfRule type="expression" dxfId="290" priority="229">
      <formula>COUNTBLANK(M8)=1</formula>
    </cfRule>
  </conditionalFormatting>
  <conditionalFormatting sqref="M15">
    <cfRule type="expression" dxfId="289" priority="218">
      <formula>M8&gt;M19</formula>
    </cfRule>
    <cfRule type="expression" dxfId="288" priority="228">
      <formula>COUNTBLANK(M8)=1</formula>
    </cfRule>
  </conditionalFormatting>
  <conditionalFormatting sqref="M16">
    <cfRule type="expression" dxfId="287" priority="217">
      <formula>M8&gt;M19</formula>
    </cfRule>
    <cfRule type="expression" dxfId="286" priority="227">
      <formula>COUNTBLANK(M8)=1</formula>
    </cfRule>
  </conditionalFormatting>
  <conditionalFormatting sqref="M17">
    <cfRule type="expression" dxfId="285" priority="216">
      <formula>M8&gt;M19</formula>
    </cfRule>
    <cfRule type="expression" dxfId="284" priority="226">
      <formula>COUNTBLANK(M8)=1</formula>
    </cfRule>
  </conditionalFormatting>
  <conditionalFormatting sqref="M8">
    <cfRule type="expression" dxfId="283" priority="214">
      <formula>COUNTBLANK(M8)=1</formula>
    </cfRule>
  </conditionalFormatting>
  <conditionalFormatting sqref="N4">
    <cfRule type="expression" dxfId="282" priority="213">
      <formula>COUNTBLANK(N4)=1</formula>
    </cfRule>
  </conditionalFormatting>
  <conditionalFormatting sqref="N14">
    <cfRule type="expression" dxfId="281" priority="212">
      <formula>COUNTBLANK(N14)=1</formula>
    </cfRule>
  </conditionalFormatting>
  <conditionalFormatting sqref="N26">
    <cfRule type="expression" dxfId="280" priority="211">
      <formula>COUNTBLANK(N26)=1</formula>
    </cfRule>
  </conditionalFormatting>
  <conditionalFormatting sqref="N38">
    <cfRule type="expression" dxfId="279" priority="209">
      <formula>COUNTBLANK(N38)=1</formula>
    </cfRule>
  </conditionalFormatting>
  <conditionalFormatting sqref="O20">
    <cfRule type="expression" dxfId="278" priority="207">
      <formula>COUNTBLANK(O20)=1</formula>
    </cfRule>
  </conditionalFormatting>
  <conditionalFormatting sqref="O20">
    <cfRule type="expression" dxfId="277" priority="206">
      <formula>COUNTBLANK(O20)=1</formula>
    </cfRule>
  </conditionalFormatting>
  <conditionalFormatting sqref="N26">
    <cfRule type="expression" dxfId="276" priority="205">
      <formula>COUNTBLANK(N26)=1</formula>
    </cfRule>
  </conditionalFormatting>
  <conditionalFormatting sqref="N38">
    <cfRule type="expression" dxfId="275" priority="203">
      <formula>COUNTBLANK(N38)=1</formula>
    </cfRule>
  </conditionalFormatting>
  <conditionalFormatting sqref="N4">
    <cfRule type="expression" dxfId="274" priority="202">
      <formula>COUNTBLANK(N4)=1</formula>
    </cfRule>
  </conditionalFormatting>
  <conditionalFormatting sqref="M30">
    <cfRule type="expression" dxfId="273" priority="201">
      <formula>COUNTBLANK(M30)=1</formula>
    </cfRule>
  </conditionalFormatting>
  <conditionalFormatting sqref="M40">
    <cfRule type="expression" dxfId="272" priority="180">
      <formula>M30&gt;M41</formula>
    </cfRule>
    <cfRule type="expression" dxfId="271" priority="190">
      <formula>COUNTBLANK(M30)=1</formula>
    </cfRule>
    <cfRule type="expression" dxfId="270" priority="200">
      <formula>COUNTBLANK(M41)=1</formula>
    </cfRule>
  </conditionalFormatting>
  <conditionalFormatting sqref="M31">
    <cfRule type="expression" dxfId="269" priority="189">
      <formula>M30&lt;M41</formula>
    </cfRule>
    <cfRule type="expression" dxfId="268" priority="199">
      <formula>COUNTBLANK(M30)=1</formula>
    </cfRule>
  </conditionalFormatting>
  <conditionalFormatting sqref="M32">
    <cfRule type="expression" dxfId="267" priority="188">
      <formula>M30&lt;M41</formula>
    </cfRule>
    <cfRule type="expression" dxfId="266" priority="198">
      <formula>COUNTBLANK(M30)=1</formula>
    </cfRule>
  </conditionalFormatting>
  <conditionalFormatting sqref="M33">
    <cfRule type="expression" dxfId="265" priority="187">
      <formula>M30&lt;M41</formula>
    </cfRule>
    <cfRule type="expression" dxfId="264" priority="197">
      <formula>COUNTBLANK(M30)=1</formula>
    </cfRule>
  </conditionalFormatting>
  <conditionalFormatting sqref="M34">
    <cfRule type="expression" dxfId="263" priority="186">
      <formula>M30&lt;M41</formula>
    </cfRule>
    <cfRule type="expression" dxfId="262" priority="196">
      <formula>COUNTBLANK(M30)=1</formula>
    </cfRule>
  </conditionalFormatting>
  <conditionalFormatting sqref="M35">
    <cfRule type="expression" dxfId="261" priority="185">
      <formula>M30&lt;M41</formula>
    </cfRule>
    <cfRule type="expression" dxfId="260" priority="195">
      <formula>COUNTBLANK(M30)=1</formula>
    </cfRule>
  </conditionalFormatting>
  <conditionalFormatting sqref="M36">
    <cfRule type="expression" dxfId="259" priority="184">
      <formula>M30&lt;M41</formula>
    </cfRule>
    <cfRule type="expression" dxfId="258" priority="194">
      <formula>COUNTBLANK(M30)=1</formula>
    </cfRule>
  </conditionalFormatting>
  <conditionalFormatting sqref="M38">
    <cfRule type="expression" dxfId="257" priority="182">
      <formula>M30&gt;M41</formula>
    </cfRule>
    <cfRule type="expression" dxfId="256" priority="192">
      <formula>COUNTBLANK(M30)=1</formula>
    </cfRule>
  </conditionalFormatting>
  <conditionalFormatting sqref="M39">
    <cfRule type="expression" dxfId="255" priority="181">
      <formula>M30&gt;M41</formula>
    </cfRule>
    <cfRule type="expression" dxfId="254" priority="191">
      <formula>COUNTBLANK(M30)=1</formula>
    </cfRule>
  </conditionalFormatting>
  <conditionalFormatting sqref="M30">
    <cfRule type="expression" dxfId="253" priority="179">
      <formula>COUNTBLANK(M30)=1</formula>
    </cfRule>
  </conditionalFormatting>
  <conditionalFormatting sqref="N10">
    <cfRule type="expression" dxfId="252" priority="166">
      <formula>COUNTBLANK(N4)=1</formula>
    </cfRule>
    <cfRule type="expression" dxfId="251" priority="171">
      <formula>N11&lt;N4</formula>
    </cfRule>
    <cfRule type="expression" dxfId="250" priority="178">
      <formula>COUNTBLANK(N11)=1</formula>
    </cfRule>
  </conditionalFormatting>
  <conditionalFormatting sqref="N5">
    <cfRule type="expression" dxfId="249" priority="176">
      <formula>N4&lt;N11</formula>
    </cfRule>
    <cfRule type="expression" dxfId="248" priority="177">
      <formula>COUNTBLANK(N4)=1</formula>
    </cfRule>
  </conditionalFormatting>
  <conditionalFormatting sqref="N6">
    <cfRule type="expression" dxfId="247" priority="170">
      <formula>COUNTBLANK(N4)=1</formula>
    </cfRule>
    <cfRule type="expression" dxfId="246" priority="175">
      <formula>N4&lt;N11</formula>
    </cfRule>
  </conditionalFormatting>
  <conditionalFormatting sqref="N7">
    <cfRule type="expression" dxfId="245" priority="169">
      <formula>COUNTBLANK(N4)=1</formula>
    </cfRule>
    <cfRule type="expression" dxfId="244" priority="174">
      <formula>N4&lt;N11</formula>
    </cfRule>
  </conditionalFormatting>
  <conditionalFormatting sqref="N8">
    <cfRule type="expression" dxfId="243" priority="168">
      <formula>COUNTBLANK(N4)=1</formula>
    </cfRule>
    <cfRule type="expression" dxfId="242" priority="173">
      <formula>N4&lt;N11</formula>
    </cfRule>
  </conditionalFormatting>
  <conditionalFormatting sqref="N22">
    <cfRule type="expression" dxfId="241" priority="152">
      <formula>N14&gt;N23</formula>
    </cfRule>
    <cfRule type="expression" dxfId="240" priority="165">
      <formula>COUNTBLANK(N23)=1</formula>
    </cfRule>
  </conditionalFormatting>
  <conditionalFormatting sqref="N20:N22">
    <cfRule type="expression" dxfId="239" priority="164">
      <formula>COUNTBLANK($N$14)=1</formula>
    </cfRule>
  </conditionalFormatting>
  <conditionalFormatting sqref="N15">
    <cfRule type="expression" dxfId="238" priority="159">
      <formula>N14&lt;N23</formula>
    </cfRule>
    <cfRule type="expression" dxfId="237" priority="163">
      <formula>COUNTBLANK(N14)=1</formula>
    </cfRule>
  </conditionalFormatting>
  <conditionalFormatting sqref="N16">
    <cfRule type="expression" dxfId="236" priority="158">
      <formula>N14&lt;N23</formula>
    </cfRule>
    <cfRule type="expression" dxfId="235" priority="162">
      <formula>COUNTBLANK(N14)=1</formula>
    </cfRule>
  </conditionalFormatting>
  <conditionalFormatting sqref="N17">
    <cfRule type="expression" dxfId="234" priority="157">
      <formula>N14&lt;N23</formula>
    </cfRule>
    <cfRule type="expression" dxfId="233" priority="161">
      <formula>COUNTBLANK(N14)=1</formula>
    </cfRule>
  </conditionalFormatting>
  <conditionalFormatting sqref="N18">
    <cfRule type="expression" dxfId="232" priority="156">
      <formula>N14&lt;N23</formula>
    </cfRule>
    <cfRule type="expression" dxfId="231" priority="160">
      <formula>COUNTBLANK(N14)=1</formula>
    </cfRule>
  </conditionalFormatting>
  <conditionalFormatting sqref="N20">
    <cfRule type="expression" dxfId="230" priority="154">
      <formula>N14&gt;N23</formula>
    </cfRule>
  </conditionalFormatting>
  <conditionalFormatting sqref="N21">
    <cfRule type="expression" dxfId="229" priority="153">
      <formula>N14&gt;N23</formula>
    </cfRule>
  </conditionalFormatting>
  <conditionalFormatting sqref="N34">
    <cfRule type="expression" dxfId="228" priority="138">
      <formula>N26&gt;N35</formula>
    </cfRule>
    <cfRule type="expression" dxfId="227" priority="151">
      <formula>COUNTBLANK(N35)=1</formula>
    </cfRule>
  </conditionalFormatting>
  <conditionalFormatting sqref="N32:N34">
    <cfRule type="expression" dxfId="226" priority="150">
      <formula>COUNTBLANK($N$26)=1</formula>
    </cfRule>
  </conditionalFormatting>
  <conditionalFormatting sqref="N27">
    <cfRule type="expression" dxfId="225" priority="145">
      <formula>N26&lt;N35</formula>
    </cfRule>
    <cfRule type="expression" dxfId="224" priority="149">
      <formula>COUNTBLANK(N26)=1</formula>
    </cfRule>
  </conditionalFormatting>
  <conditionalFormatting sqref="N28">
    <cfRule type="expression" dxfId="223" priority="144">
      <formula>N26&lt;N35</formula>
    </cfRule>
    <cfRule type="expression" dxfId="222" priority="148">
      <formula>COUNTBLANK(N26)=1</formula>
    </cfRule>
  </conditionalFormatting>
  <conditionalFormatting sqref="N29">
    <cfRule type="expression" dxfId="221" priority="143">
      <formula>N26&lt;N35</formula>
    </cfRule>
    <cfRule type="expression" dxfId="220" priority="147">
      <formula>COUNTBLANK(N26)=1</formula>
    </cfRule>
  </conditionalFormatting>
  <conditionalFormatting sqref="N30">
    <cfRule type="expression" dxfId="219" priority="142">
      <formula>N26&lt;N35</formula>
    </cfRule>
    <cfRule type="expression" dxfId="218" priority="146">
      <formula>COUNTBLANK(N26)=1</formula>
    </cfRule>
  </conditionalFormatting>
  <conditionalFormatting sqref="N32">
    <cfRule type="expression" dxfId="217" priority="140">
      <formula>N26&gt;N35</formula>
    </cfRule>
  </conditionalFormatting>
  <conditionalFormatting sqref="N33">
    <cfRule type="expression" dxfId="216" priority="139">
      <formula>N26&gt;N35</formula>
    </cfRule>
  </conditionalFormatting>
  <conditionalFormatting sqref="N39">
    <cfRule type="expression" dxfId="215" priority="133">
      <formula>N38&lt;N43</formula>
    </cfRule>
    <cfRule type="expression" dxfId="214" priority="137">
      <formula>COUNTBLANK(N38)=1</formula>
    </cfRule>
  </conditionalFormatting>
  <conditionalFormatting sqref="N40">
    <cfRule type="expression" dxfId="213" priority="132">
      <formula>N38&lt;N43</formula>
    </cfRule>
    <cfRule type="expression" dxfId="212" priority="136">
      <formula>COUNTBLANK(N38)=1</formula>
    </cfRule>
  </conditionalFormatting>
  <conditionalFormatting sqref="P6">
    <cfRule type="expression" dxfId="211" priority="127">
      <formula>P5&lt;P8</formula>
    </cfRule>
    <cfRule type="expression" dxfId="210" priority="129">
      <formula>COUNTBLANK(P5)=1</formula>
    </cfRule>
  </conditionalFormatting>
  <conditionalFormatting sqref="P19 P22">
    <cfRule type="expression" dxfId="209" priority="120">
      <formula>COUNTBLANK(P19)=1</formula>
    </cfRule>
  </conditionalFormatting>
  <conditionalFormatting sqref="P20">
    <cfRule type="expression" dxfId="208" priority="117">
      <formula>P19&lt;P22</formula>
    </cfRule>
    <cfRule type="expression" dxfId="207" priority="119">
      <formula>COUNTBLANK(P19)=1</formula>
    </cfRule>
  </conditionalFormatting>
  <conditionalFormatting sqref="O9 O12">
    <cfRule type="expression" dxfId="206" priority="105">
      <formula>COUNTBLANK(O9)=1</formula>
    </cfRule>
  </conditionalFormatting>
  <conditionalFormatting sqref="O10">
    <cfRule type="expression" dxfId="205" priority="102">
      <formula>O9&lt;O12</formula>
    </cfRule>
    <cfRule type="expression" dxfId="204" priority="104">
      <formula>COUNTBLANK(O9)=1</formula>
    </cfRule>
  </conditionalFormatting>
  <conditionalFormatting sqref="P10">
    <cfRule type="expression" dxfId="203" priority="86">
      <formula>COUNTBLANK(O9)=1</formula>
    </cfRule>
  </conditionalFormatting>
  <conditionalFormatting sqref="P11">
    <cfRule type="expression" dxfId="202" priority="30">
      <formula>O12&lt;O9</formula>
    </cfRule>
    <cfRule type="expression" dxfId="201" priority="85">
      <formula>COUNTBLANK(O12)=1</formula>
    </cfRule>
  </conditionalFormatting>
  <conditionalFormatting sqref="O6">
    <cfRule type="expression" dxfId="200" priority="82">
      <formula>O7&lt;O3</formula>
    </cfRule>
    <cfRule type="expression" dxfId="199" priority="84">
      <formula>COUNTBLANK(O7)=1</formula>
    </cfRule>
  </conditionalFormatting>
  <conditionalFormatting sqref="O4">
    <cfRule type="expression" dxfId="198" priority="79">
      <formula>O3&lt;O7</formula>
    </cfRule>
    <cfRule type="expression" dxfId="197" priority="83">
      <formula>COUNTBLANK(O3)=1</formula>
    </cfRule>
  </conditionalFormatting>
  <conditionalFormatting sqref="P3">
    <cfRule type="expression" dxfId="196" priority="78">
      <formula>COUNTBLANK(O3)=1</formula>
    </cfRule>
  </conditionalFormatting>
  <conditionalFormatting sqref="O13 O17 P15 P18">
    <cfRule type="expression" dxfId="195" priority="77">
      <formula>COUNTBLANK(O13)=1</formula>
    </cfRule>
  </conditionalFormatting>
  <conditionalFormatting sqref="P16">
    <cfRule type="expression" dxfId="194" priority="74">
      <formula>P15&lt;P18</formula>
    </cfRule>
    <cfRule type="expression" dxfId="193" priority="76">
      <formula>COUNTBLANK(P15)=1</formula>
    </cfRule>
  </conditionalFormatting>
  <conditionalFormatting sqref="O16">
    <cfRule type="expression" dxfId="192" priority="70">
      <formula>O17&lt;O13</formula>
    </cfRule>
    <cfRule type="expression" dxfId="191" priority="72">
      <formula>COUNTBLANK(O17)=1</formula>
    </cfRule>
  </conditionalFormatting>
  <conditionalFormatting sqref="O14">
    <cfRule type="expression" dxfId="190" priority="67">
      <formula>O13&lt;O17</formula>
    </cfRule>
    <cfRule type="expression" dxfId="189" priority="71">
      <formula>COUNTBLANK(O13)=1</formula>
    </cfRule>
  </conditionalFormatting>
  <conditionalFormatting sqref="P13">
    <cfRule type="expression" dxfId="188" priority="66">
      <formula>COUNTBLANK(O13)=1</formula>
    </cfRule>
  </conditionalFormatting>
  <conditionalFormatting sqref="O25 O29 P27 P30">
    <cfRule type="expression" dxfId="187" priority="65">
      <formula>COUNTBLANK(O25)=1</formula>
    </cfRule>
  </conditionalFormatting>
  <conditionalFormatting sqref="P28">
    <cfRule type="expression" dxfId="186" priority="62">
      <formula>P27&lt;P30</formula>
    </cfRule>
    <cfRule type="expression" dxfId="185" priority="64">
      <formula>COUNTBLANK(P27)=1</formula>
    </cfRule>
  </conditionalFormatting>
  <conditionalFormatting sqref="O28">
    <cfRule type="expression" dxfId="184" priority="58">
      <formula>O29&lt;O25</formula>
    </cfRule>
    <cfRule type="expression" dxfId="183" priority="60">
      <formula>COUNTBLANK(O29)=1</formula>
    </cfRule>
  </conditionalFormatting>
  <conditionalFormatting sqref="O26">
    <cfRule type="expression" dxfId="182" priority="55">
      <formula>O25&lt;O29</formula>
    </cfRule>
    <cfRule type="expression" dxfId="181" priority="59">
      <formula>COUNTBLANK(O25)=1</formula>
    </cfRule>
  </conditionalFormatting>
  <conditionalFormatting sqref="P25">
    <cfRule type="expression" dxfId="180" priority="54">
      <formula>COUNTBLANK(O25)=1</formula>
    </cfRule>
  </conditionalFormatting>
  <conditionalFormatting sqref="O21">
    <cfRule type="expression" dxfId="179" priority="50">
      <formula>O20&lt;O24</formula>
    </cfRule>
    <cfRule type="expression" dxfId="178" priority="51">
      <formula>COUNTBLANK(O20)=1</formula>
    </cfRule>
  </conditionalFormatting>
  <conditionalFormatting sqref="O22">
    <cfRule type="expression" dxfId="177" priority="48">
      <formula>COUNTBLANK(O20)=1</formula>
    </cfRule>
    <cfRule type="expression" dxfId="176" priority="49">
      <formula>O20&lt;O24</formula>
    </cfRule>
  </conditionalFormatting>
  <conditionalFormatting sqref="P24">
    <cfRule type="expression" dxfId="175" priority="47">
      <formula>COUNTBLANK(O24)=1</formula>
    </cfRule>
  </conditionalFormatting>
  <conditionalFormatting sqref="O36 O32">
    <cfRule type="expression" dxfId="174" priority="46">
      <formula>COUNTBLANK(O32)=1</formula>
    </cfRule>
  </conditionalFormatting>
  <conditionalFormatting sqref="O32">
    <cfRule type="expression" dxfId="173" priority="45">
      <formula>COUNTBLANK(O32)=1</formula>
    </cfRule>
  </conditionalFormatting>
  <conditionalFormatting sqref="O32">
    <cfRule type="expression" dxfId="172" priority="44">
      <formula>COUNTBLANK(O32)=1</formula>
    </cfRule>
  </conditionalFormatting>
  <conditionalFormatting sqref="P31 P34">
    <cfRule type="expression" dxfId="171" priority="43">
      <formula>COUNTBLANK(P31)=1</formula>
    </cfRule>
  </conditionalFormatting>
  <conditionalFormatting sqref="P32">
    <cfRule type="expression" dxfId="170" priority="40">
      <formula>P31&lt;P34</formula>
    </cfRule>
    <cfRule type="expression" dxfId="169" priority="42">
      <formula>COUNTBLANK(P31)=1</formula>
    </cfRule>
  </conditionalFormatting>
  <conditionalFormatting sqref="O33">
    <cfRule type="expression" dxfId="168" priority="35">
      <formula>O32&lt;O36</formula>
    </cfRule>
    <cfRule type="expression" dxfId="167" priority="36">
      <formula>COUNTBLANK(O32)=1</formula>
    </cfRule>
  </conditionalFormatting>
  <conditionalFormatting sqref="O34">
    <cfRule type="expression" dxfId="166" priority="33">
      <formula>COUNTBLANK(O32)=1</formula>
    </cfRule>
    <cfRule type="expression" dxfId="165" priority="34">
      <formula>O32&lt;O36</formula>
    </cfRule>
  </conditionalFormatting>
  <conditionalFormatting sqref="P36">
    <cfRule type="expression" dxfId="164" priority="32">
      <formula>COUNTBLANK(O36)=1</formula>
    </cfRule>
  </conditionalFormatting>
  <conditionalFormatting sqref="P9">
    <cfRule type="expression" dxfId="163" priority="31">
      <formula>O9&lt;O12</formula>
    </cfRule>
  </conditionalFormatting>
  <conditionalFormatting sqref="O37 O40">
    <cfRule type="expression" dxfId="162" priority="29">
      <formula>COUNTBLANK(O37)=1</formula>
    </cfRule>
  </conditionalFormatting>
  <conditionalFormatting sqref="O38">
    <cfRule type="expression" dxfId="161" priority="26">
      <formula>O37&lt;O40</formula>
    </cfRule>
    <cfRule type="expression" dxfId="160" priority="28">
      <formula>COUNTBLANK(O37)=1</formula>
    </cfRule>
  </conditionalFormatting>
  <conditionalFormatting sqref="P38">
    <cfRule type="expression" dxfId="159" priority="24">
      <formula>COUNTBLANK(O37)=1</formula>
    </cfRule>
  </conditionalFormatting>
  <conditionalFormatting sqref="P39">
    <cfRule type="expression" dxfId="158" priority="21">
      <formula>O40&lt;O37</formula>
    </cfRule>
    <cfRule type="expression" dxfId="157" priority="23">
      <formula>COUNTBLANK(O40)=1</formula>
    </cfRule>
  </conditionalFormatting>
  <conditionalFormatting sqref="P37">
    <cfRule type="expression" dxfId="156" priority="22">
      <formula>O37&lt;O40</formula>
    </cfRule>
  </conditionalFormatting>
  <conditionalFormatting sqref="O41 O44">
    <cfRule type="expression" dxfId="155" priority="20">
      <formula>COUNTBLANK(O41)=1</formula>
    </cfRule>
  </conditionalFormatting>
  <conditionalFormatting sqref="P41">
    <cfRule type="expression" dxfId="154" priority="13">
      <formula>O41&lt;O44</formula>
    </cfRule>
  </conditionalFormatting>
  <conditionalFormatting sqref="K24">
    <cfRule type="expression" dxfId="153" priority="11">
      <formula>COUNTBLANK($K$24)=1</formula>
    </cfRule>
  </conditionalFormatting>
  <conditionalFormatting sqref="K24">
    <cfRule type="cellIs" dxfId="152" priority="10" operator="lessThan">
      <formula>J24</formula>
    </cfRule>
  </conditionalFormatting>
  <conditionalFormatting sqref="K17:K23">
    <cfRule type="expression" dxfId="151" priority="9">
      <formula>COUNTBLANK($K$24)=1</formula>
    </cfRule>
  </conditionalFormatting>
  <conditionalFormatting sqref="K24">
    <cfRule type="expression" dxfId="150" priority="8">
      <formula>COUNTBLANK(K24)=1</formula>
    </cfRule>
  </conditionalFormatting>
  <conditionalFormatting sqref="J24">
    <cfRule type="expression" dxfId="149" priority="7">
      <formula>COUNTBLANK(J24)=1</formula>
    </cfRule>
  </conditionalFormatting>
  <conditionalFormatting sqref="J24">
    <cfRule type="cellIs" dxfId="148" priority="6" operator="lessThan">
      <formula>K24</formula>
    </cfRule>
  </conditionalFormatting>
  <conditionalFormatting sqref="J24">
    <cfRule type="expression" dxfId="147" priority="5">
      <formula>COUNTBLANK(J24)=1</formula>
    </cfRule>
  </conditionalFormatting>
  <printOptions horizontalCentered="1" verticalCentered="1"/>
  <pageMargins left="0.39370078740157483" right="0.59055118110236227" top="0.39370078740157483" bottom="0.2" header="0.35" footer="0.2"/>
  <pageSetup paperSize="9" scale="99" orientation="portrait" horizontalDpi="4294967293" verticalDpi="4294967293" r:id="rId1"/>
  <headerFooter alignWithMargins="0"/>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表紙(1)</vt:lpstr>
      <vt:lpstr>表紙 (2)</vt:lpstr>
      <vt:lpstr>表紙 (3)</vt:lpstr>
      <vt:lpstr>ﾍﾞｽﾄ8</vt:lpstr>
      <vt:lpstr>女個形</vt:lpstr>
      <vt:lpstr>男個形</vt:lpstr>
      <vt:lpstr>男女個形</vt:lpstr>
      <vt:lpstr>男女形トーナメント</vt:lpstr>
      <vt:lpstr>女個組</vt:lpstr>
      <vt:lpstr>男個組</vt:lpstr>
      <vt:lpstr>男女団組</vt:lpstr>
      <vt:lpstr>ﾍﾞｽﾄ8!Print_Area</vt:lpstr>
      <vt:lpstr>女個形!Print_Area</vt:lpstr>
      <vt:lpstr>女個組!Print_Area</vt:lpstr>
      <vt:lpstr>男個形!Print_Area</vt:lpstr>
      <vt:lpstr>男個組!Print_Area</vt:lpstr>
      <vt:lpstr>男女形トーナメント!Print_Area</vt:lpstr>
      <vt:lpstr>男女団組!Print_Area</vt:lpstr>
      <vt:lpstr>'表紙(1)'!Print_Area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private</dc:creator>
  <cp:lastModifiedBy>yasumoto</cp:lastModifiedBy>
  <cp:lastPrinted>2019-06-06T01:54:18Z</cp:lastPrinted>
  <dcterms:created xsi:type="dcterms:W3CDTF">2001-04-26T04:08:50Z</dcterms:created>
  <dcterms:modified xsi:type="dcterms:W3CDTF">2019-06-06T07:34:34Z</dcterms:modified>
</cp:coreProperties>
</file>